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912" yWindow="-12" windowWidth="18888" windowHeight="6036" tabRatio="818"/>
  </bookViews>
  <sheets>
    <sheet name="工事費内訳書" sheetId="59" r:id="rId1"/>
  </sheets>
  <definedNames>
    <definedName name="_xlnm.Print_Titles">#REF!</definedName>
    <definedName name="_xlnm.Print_Titles" localSheetId="0">工事費内訳書!$9:$9</definedName>
    <definedName name="内訳書工事価格総計">#REF!</definedName>
    <definedName name="内訳書工事価格総計" localSheetId="0">#REF!</definedName>
    <definedName name="項目001">#REF!</definedName>
    <definedName name="工事番号">#REF!</definedName>
    <definedName name="項目002">#REF!</definedName>
    <definedName name="項目003">#REF!</definedName>
    <definedName name="内訳書工事価格通番" localSheetId="0">工事費内訳書!$I$164</definedName>
    <definedName name="_xlnm.Print_Area" localSheetId="0">工事費内訳書!$A$1:$G$164</definedName>
    <definedName name="工事価格総計" localSheetId="0">#REF!</definedName>
    <definedName name="工事名" localSheetId="0">工事費内訳書!$B$8</definedName>
    <definedName name="内訳書工事価格総計名称" localSheetId="0">#REF!</definedName>
    <definedName name="内訳書工事価格" localSheetId="0">工事費内訳書!$G$164</definedName>
    <definedName name="内訳書工事価格総計通番" localSheetId="0">#REF!</definedName>
    <definedName name="内訳書直接工事費総計" localSheetId="0">#REF!</definedName>
    <definedName name="内訳書直接工事費総計通番" localSheetId="0">#REF!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<sst xmlns="http://schemas.openxmlformats.org/spreadsheetml/2006/main" xmlns:r="http://schemas.openxmlformats.org/officeDocument/2006/relationships" count="149" uniqueCount="149">
  <si>
    <t>住　　　　所</t>
  </si>
  <si>
    <t>土羽
_x000d_</t>
  </si>
  <si>
    <t>補強材壁面敷設組立締固め等工
_x000d_壁高2.4m　土羽タイプ</t>
  </si>
  <si>
    <t>数量</t>
  </si>
  <si>
    <t>残土移動
_x000d_機械</t>
  </si>
  <si>
    <t>商号又は名称</t>
  </si>
  <si>
    <t>Ｒ７那林　林開（国債）横石谷山線磯原　那賀町　開設工事（担い手確保型）</t>
  </si>
  <si>
    <t>代 表 者 名</t>
  </si>
  <si>
    <t>間接工事費
_x000d_</t>
  </si>
  <si>
    <t>補強材壁面敷設組立締固め等工
_x000d_壁高3.6m　土羽タイプ</t>
  </si>
  <si>
    <t>工 事 名</t>
  </si>
  <si>
    <t>雑木　伐採費
_x000d_胸高直径　12cm</t>
  </si>
  <si>
    <t>スギ　伐採費
_x000d_胸高直径　35cm</t>
  </si>
  <si>
    <t>金額（単位：円）</t>
  </si>
  <si>
    <t>工事費内訳書</t>
  </si>
  <si>
    <t>ｍ</t>
  </si>
  <si>
    <t>工事区分・工種・種別・細別</t>
  </si>
  <si>
    <t>切土　軟岩Ⅱ
_x000d_</t>
  </si>
  <si>
    <t>単位</t>
  </si>
  <si>
    <t>残土処理工
_x000d_</t>
  </si>
  <si>
    <t>通し番号</t>
  </si>
  <si>
    <t>盛土
_x000d_</t>
  </si>
  <si>
    <t>レベル</t>
  </si>
  <si>
    <t>工事原価
_x000d_</t>
  </si>
  <si>
    <t>式</t>
  </si>
  <si>
    <t>丸太筋工(皮剥無　先端加工有　2本筋工)
_x000d_</t>
  </si>
  <si>
    <t>直接工事費
_x000d_</t>
  </si>
  <si>
    <t>スギ　伐採費
_x000d_胸高直径　32cm</t>
  </si>
  <si>
    <t>直接工事費(諸経費対象)
_x000d_</t>
  </si>
  <si>
    <t>基</t>
  </si>
  <si>
    <t>土工
_x000d_</t>
  </si>
  <si>
    <t>切土　礫質土
_x000d_</t>
  </si>
  <si>
    <t>m3</t>
  </si>
  <si>
    <t>法面保護工
_x000d_本線</t>
  </si>
  <si>
    <t>スギ　伐採費
_x000d_胸高直径　28cm</t>
  </si>
  <si>
    <t>㎡</t>
  </si>
  <si>
    <t>スギ　伐採費
_x000d_胸高直径　17cm</t>
  </si>
  <si>
    <t>切土　軟岩(I)A
_x000d_</t>
  </si>
  <si>
    <t>水平排水材設置
_x000d_t=3mm　ﾎﾟﾘﾌｪﾙﾄEXｰ60同等品以上</t>
  </si>
  <si>
    <t>溶接金網敷設工
_x000d_φ6.0×150×150</t>
  </si>
  <si>
    <t>仮設工
_x000d_</t>
  </si>
  <si>
    <t>捨土
_x000d_</t>
  </si>
  <si>
    <t>法面保護工
_x000d_</t>
  </si>
  <si>
    <t>集水升
_x000d_</t>
  </si>
  <si>
    <t>雑木　伐採費
_x000d_胸高直径　29cm</t>
  </si>
  <si>
    <t>丸太筋工(1段積)
_x000d_</t>
  </si>
  <si>
    <t>路面工
_x000d_</t>
  </si>
  <si>
    <t>舗装止め丸太工(1段)
_x000d_</t>
  </si>
  <si>
    <t>雑木　伐採費
_x000d_胸高直径　11cm</t>
  </si>
  <si>
    <t>コンクリート路面工
_x000d_厚さ15cm</t>
  </si>
  <si>
    <t>擁壁工
_x000d_</t>
  </si>
  <si>
    <t>目地板
_x000d_瀝青繊維質目地板 t=10mm</t>
  </si>
  <si>
    <t>擁壁工（小型補強土）
_x000d_</t>
  </si>
  <si>
    <t>補強材壁面敷設組立締固め等工
_x000d_壁高1.8m　土羽タイプ</t>
  </si>
  <si>
    <t>補強材壁面敷設組立締固め等工
_x000d_壁高3.0m　土羽タイプ</t>
  </si>
  <si>
    <t>補強材壁面敷設組立締固め等工
_x000d_壁高4.2m　土羽タイプ</t>
  </si>
  <si>
    <t>基面整正
_x000d_-</t>
  </si>
  <si>
    <t>道路付属施設工
_x000d_</t>
  </si>
  <si>
    <t>道路付属施設工
_x000d_本線</t>
  </si>
  <si>
    <t>支障木処理工
_x000d_</t>
  </si>
  <si>
    <t>伐採費
_x000d_スギ</t>
  </si>
  <si>
    <t>スギ　伐採費
_x000d_胸高直径　11cm</t>
  </si>
  <si>
    <t>雑木　伐採費
_x000d_胸高直径　23cm</t>
  </si>
  <si>
    <t>本</t>
  </si>
  <si>
    <t>室内土質試験　土粒子の密度試験
_x000d_JIS A 1202 ３個／試料</t>
  </si>
  <si>
    <t>スギ　伐採費
_x000d_胸高直径　13cm</t>
  </si>
  <si>
    <t>スギ　伐採費
_x000d_胸高直径　15cm</t>
  </si>
  <si>
    <t>スギ　伐採費
_x000d_胸高直径　16cm</t>
  </si>
  <si>
    <t>スギ　伐採費
_x000d_胸高直径　19cm</t>
  </si>
  <si>
    <t>スギ　伐採費
_x000d_胸高直径　21cm</t>
  </si>
  <si>
    <t>スギ　伐採費
_x000d_胸高直径　22cm</t>
  </si>
  <si>
    <t>スギ　伐採費
_x000d_胸高直径　24cm</t>
  </si>
  <si>
    <t>スギ　伐採費
_x000d_胸高直径　25cm</t>
  </si>
  <si>
    <t>スギ　伐採費
_x000d_胸高直径　26cm</t>
  </si>
  <si>
    <t>一般管理費等
_x000d_</t>
  </si>
  <si>
    <t>スギ　伐採費
_x000d_胸高直径　27cm</t>
  </si>
  <si>
    <t>スギ　伐採費
_x000d_胸高直径　29cm</t>
  </si>
  <si>
    <t>スギ　伐採費
_x000d_胸高直径　30cm</t>
  </si>
  <si>
    <t>スギ　伐採費
_x000d_胸高直径　31cm</t>
  </si>
  <si>
    <t>スギ　伐採費
_x000d_胸高直径　33cm</t>
  </si>
  <si>
    <t>地山掘削工（床堀）
_x000d_機械掘削</t>
  </si>
  <si>
    <t>スギ　伐採費
_x000d_胸高直径　34cm</t>
  </si>
  <si>
    <t>スギ　伐採費
_x000d_胸高直径　37cm</t>
  </si>
  <si>
    <t>スギ　伐採費
_x000d_胸高直径　38cm</t>
  </si>
  <si>
    <t>スギ　伐採費
_x000d_胸高直径　39cm</t>
  </si>
  <si>
    <t>スギ　伐採費
_x000d_胸高直径　41cm</t>
  </si>
  <si>
    <t>スギ　伐採費
_x000d_胸高直径　50cm</t>
  </si>
  <si>
    <t>スギ　伐採費
_x000d_胸高直径　52cm</t>
  </si>
  <si>
    <t>スギ　伐採費
_x000d_胸高直径　55cm</t>
  </si>
  <si>
    <t>スギ　伐採費
_x000d_胸高直径　57cm</t>
  </si>
  <si>
    <t>スギ　伐採費
_x000d_胸高直径　80cm</t>
  </si>
  <si>
    <t>スギ　伐採費
_x000d_胸高直径　90cm</t>
  </si>
  <si>
    <t>共通仮設費（率計上）
_x000d_</t>
  </si>
  <si>
    <t>伐採費
_x000d_ヒノキ</t>
  </si>
  <si>
    <t>ヒノキ　伐採費
_x000d_胸高直径　15cm</t>
  </si>
  <si>
    <t>伐採費
_x000d_ザツ</t>
  </si>
  <si>
    <t>雑木　伐採費
_x000d_胸高直径　13cm</t>
  </si>
  <si>
    <t>雑木　伐採費
_x000d_胸高直径　14cm</t>
  </si>
  <si>
    <t>雑木　伐採費
_x000d_胸高直径　15cm</t>
  </si>
  <si>
    <t>雑木　伐採費
_x000d_胸高直径　16cm</t>
  </si>
  <si>
    <t>雑木　伐採費
_x000d_胸高直径　17cm</t>
  </si>
  <si>
    <t>雑木　伐採費
_x000d_胸高直径　18cm</t>
  </si>
  <si>
    <t>雑木　伐採費
_x000d_胸高直径　19cm</t>
  </si>
  <si>
    <t>雑木　伐採費
_x000d_胸高直径　20cm</t>
  </si>
  <si>
    <t>雑木　伐採費
_x000d_胸高直径　21cm</t>
  </si>
  <si>
    <t>雑木　伐採費
_x000d_胸高直径　22cm</t>
  </si>
  <si>
    <t>雑木　伐採費
_x000d_胸高直径　24cm</t>
  </si>
  <si>
    <t>雑木　伐採費
_x000d_胸高直径　25cm</t>
  </si>
  <si>
    <t>雑木　伐採費
_x000d_胸高直径　26cm</t>
  </si>
  <si>
    <t>雑木　伐採費
_x000d_胸高直径　27cm</t>
  </si>
  <si>
    <t>大型ブレーカ(岩石工)
_x000d_機械掘削</t>
  </si>
  <si>
    <t>雑木　伐採費
_x000d_胸高直径　30cm</t>
  </si>
  <si>
    <t>雑木伐採
_x000d_31cm以上</t>
  </si>
  <si>
    <t>根株処理
_x000d_</t>
  </si>
  <si>
    <t>木材チップ化
_x000d_投入・破砕・チップ材仮置き</t>
  </si>
  <si>
    <t>ダンプトラック運搬（根株）
_x000d_</t>
  </si>
  <si>
    <t>ダンプトラック運搬（チップ）
_x000d_</t>
  </si>
  <si>
    <t>枝条片付
_x000d_</t>
  </si>
  <si>
    <t>落石防護柵工
_x000d_</t>
  </si>
  <si>
    <t>共通仮設費
_x000d_</t>
  </si>
  <si>
    <t>技術管理費
_x000d_</t>
  </si>
  <si>
    <t>室内土質試験　三軸圧縮試験　ＣＤ試験
_x000d_１試料につき３供試体</t>
  </si>
  <si>
    <t>試料</t>
  </si>
  <si>
    <t>現場管理費
_x000d_</t>
  </si>
  <si>
    <t>現場管理費（率計上）
_x000d_</t>
  </si>
  <si>
    <t>工事価格
_x000d_</t>
  </si>
  <si>
    <t>入札書記載金額(税抜き)</t>
  </si>
  <si>
    <t>－</t>
  </si>
  <si>
    <t>埋戻し
_x000d_機械</t>
  </si>
  <si>
    <t>片切掘削(人力併用機械掘削)(土砂)(共通工)
_x000d_機械掘削</t>
  </si>
  <si>
    <t>地山掘削工（切取）
_x000d_機械掘削</t>
  </si>
  <si>
    <t>掘削土積込
_x000d_機械積込</t>
  </si>
  <si>
    <t>機械切土法面整形
_x000d_機械</t>
  </si>
  <si>
    <t>地山掘削工（側溝堀）
_x000d_機械掘削</t>
  </si>
  <si>
    <t>片切掘削(人力併用機械掘削)
_x000d_機械掘削</t>
  </si>
  <si>
    <t>掘削土取除き
_x000d_機械</t>
  </si>
  <si>
    <t>盛土法面整形(削取り整形)
_x000d_機械</t>
  </si>
  <si>
    <t>機械盛土
_x000d_路床,敷均し</t>
  </si>
  <si>
    <t>法面工（植生ﾈｯﾄ工）
_x000d_肥料袋無･人工張芝付(一重ﾈｯﾄ環境)</t>
  </si>
  <si>
    <t>ダンプトラック運搬
_x000d_礫質土,0.6km</t>
  </si>
  <si>
    <t>ダンプトラック運搬
_x000d_軟岩,0.6km</t>
  </si>
  <si>
    <t>縦排水路
_x000d_</t>
  </si>
  <si>
    <t>悪路補正割増
_x000d_</t>
  </si>
  <si>
    <t>機械盛土
_x000d_路体敷均し締固め</t>
  </si>
  <si>
    <t>型枠 
_x000d_均しｺﾝｸﾘｰﾄ</t>
  </si>
  <si>
    <t>法面工（植生ﾈｯﾄ工）
_x000d_肥料袋付・人工張芝付(二重ﾈｯﾄ)</t>
  </si>
  <si>
    <t>法面工（ﾓﾙﾀﾙ･ｺﾝｸﾘｰﾄ吹付工）
_x000d_厚7㎝</t>
  </si>
  <si>
    <t>ｶﾞｰﾄﾞﾚｰﾙ設置
_x000d_土中建込,塗装品C-4E,直線部,直支柱</t>
  </si>
  <si>
    <t>ｶﾞｰﾄﾞﾚｰﾙ設置
_x000d_土中建込,塗装品C-4E,曲線部(半径30m以下),直支柱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</si>
</sst>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#,###,###,##0"/>
    <numFmt numFmtId="177" formatCode="[$-411]ggge&quot;年&quot;m&quot;月&quot;d&quot;日&quot;;@"/>
    <numFmt numFmtId="178" formatCode="#,###,###,###,##0_ "/>
  </numFmts>
  <fonts count="7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0"/>
      <color auto="1"/>
      <name val="ＭＳ ゴシック"/>
      <family val="3"/>
    </font>
    <font>
      <sz val="6"/>
      <color auto="1"/>
      <name val="游ゴシック"/>
      <family val="3"/>
    </font>
    <font>
      <sz val="9"/>
      <color auto="1"/>
      <name val="ＭＳ 明朝"/>
      <family val="1"/>
    </font>
    <font>
      <sz val="14"/>
      <color auto="1"/>
      <name val="ＭＳ 明朝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/>
    <xf numFmtId="0" fontId="3" fillId="0" borderId="0"/>
    <xf numFmtId="0" fontId="1" fillId="0" borderId="0">
      <alignment vertical="center"/>
    </xf>
  </cellStyleXfs>
  <cellXfs count="33">
    <xf numFmtId="0" fontId="0" fillId="0" borderId="0" xfId="0"/>
    <xf numFmtId="0" fontId="0" fillId="0" borderId="0" xfId="0" applyProtection="1"/>
    <xf numFmtId="0" fontId="5" fillId="0" borderId="0" xfId="5" applyFont="1" applyProtection="1"/>
    <xf numFmtId="49" fontId="5" fillId="0" borderId="0" xfId="5" applyNumberFormat="1" applyFont="1" applyAlignment="1" applyProtection="1">
      <alignment horizontal="left" vertical="center"/>
    </xf>
    <xf numFmtId="0" fontId="2" fillId="0" borderId="0" xfId="3" applyProtection="1">
      <alignment vertical="center"/>
    </xf>
    <xf numFmtId="49" fontId="6" fillId="0" borderId="0" xfId="5" applyNumberFormat="1" applyFont="1" applyAlignment="1" applyProtection="1">
      <alignment horizontal="center" vertical="top"/>
    </xf>
    <xf numFmtId="49" fontId="5" fillId="0" borderId="1" xfId="5" applyNumberFormat="1" applyFont="1" applyBorder="1" applyAlignment="1" applyProtection="1">
      <alignment horizontal="center" vertical="center"/>
    </xf>
    <xf numFmtId="49" fontId="5" fillId="0" borderId="2" xfId="5" applyNumberFormat="1" applyFont="1" applyBorder="1" applyAlignment="1" applyProtection="1">
      <alignment vertical="top" wrapText="1"/>
    </xf>
    <xf numFmtId="49" fontId="5" fillId="0" borderId="3" xfId="5" applyNumberFormat="1" applyFont="1" applyBorder="1" applyAlignment="1" applyProtection="1">
      <alignment vertical="top" wrapText="1"/>
    </xf>
    <xf numFmtId="49" fontId="5" fillId="0" borderId="4" xfId="5" applyNumberFormat="1" applyFont="1" applyBorder="1" applyAlignment="1" applyProtection="1">
      <alignment vertical="top"/>
    </xf>
    <xf numFmtId="49" fontId="5" fillId="0" borderId="5" xfId="5" applyNumberFormat="1" applyFont="1" applyBorder="1" applyAlignment="1" applyProtection="1">
      <alignment horizontal="center" vertical="center"/>
    </xf>
    <xf numFmtId="49" fontId="5" fillId="0" borderId="6" xfId="5" applyNumberFormat="1" applyFont="1" applyBorder="1" applyAlignment="1" applyProtection="1">
      <alignment vertical="top" wrapText="1"/>
    </xf>
    <xf numFmtId="49" fontId="5" fillId="0" borderId="7" xfId="5" applyNumberFormat="1" applyFont="1" applyBorder="1" applyAlignment="1" applyProtection="1">
      <alignment vertical="top" wrapText="1"/>
    </xf>
    <xf numFmtId="49" fontId="5" fillId="0" borderId="8" xfId="5" applyNumberFormat="1" applyFont="1" applyBorder="1" applyAlignment="1" applyProtection="1">
      <alignment vertical="top"/>
    </xf>
    <xf numFmtId="49" fontId="5" fillId="0" borderId="9" xfId="5" applyNumberFormat="1" applyFont="1" applyBorder="1" applyAlignment="1" applyProtection="1">
      <alignment horizontal="center" vertical="center"/>
    </xf>
    <xf numFmtId="49" fontId="5" fillId="0" borderId="10" xfId="5" applyNumberFormat="1" applyFont="1" applyBorder="1" applyAlignment="1" applyProtection="1">
      <alignment vertical="top" wrapText="1"/>
    </xf>
    <xf numFmtId="49" fontId="5" fillId="0" borderId="11" xfId="5" applyNumberFormat="1" applyFont="1" applyBorder="1" applyAlignment="1">
      <alignment vertical="top" wrapText="1"/>
    </xf>
    <xf numFmtId="49" fontId="5" fillId="0" borderId="11" xfId="5" applyNumberFormat="1" applyFont="1" applyBorder="1" applyAlignment="1" applyProtection="1">
      <alignment vertical="top" wrapText="1"/>
    </xf>
    <xf numFmtId="49" fontId="5" fillId="0" borderId="12" xfId="5" applyNumberFormat="1" applyFont="1" applyBorder="1" applyAlignment="1" applyProtection="1">
      <alignment vertical="top"/>
    </xf>
    <xf numFmtId="49" fontId="5" fillId="0" borderId="0" xfId="5" applyNumberFormat="1" applyFont="1" applyAlignment="1" applyProtection="1">
      <alignment horizontal="distributed" vertical="center"/>
    </xf>
    <xf numFmtId="49" fontId="5" fillId="0" borderId="13" xfId="5" applyNumberFormat="1" applyFont="1" applyBorder="1" applyAlignment="1" applyProtection="1">
      <alignment horizontal="center" vertical="center"/>
    </xf>
    <xf numFmtId="49" fontId="5" fillId="0" borderId="14" xfId="5" applyNumberFormat="1" applyFont="1" applyBorder="1" applyAlignment="1" applyProtection="1">
      <alignment horizontal="center"/>
    </xf>
    <xf numFmtId="49" fontId="5" fillId="0" borderId="15" xfId="4" applyNumberFormat="1" applyFont="1" applyBorder="1" applyAlignment="1">
      <alignment horizontal="center"/>
    </xf>
    <xf numFmtId="49" fontId="5" fillId="2" borderId="0" xfId="5" applyNumberFormat="1" applyFont="1" applyFill="1" applyAlignment="1" applyProtection="1">
      <alignment horizontal="left" vertical="center"/>
      <protection locked="0"/>
    </xf>
    <xf numFmtId="0" fontId="5" fillId="0" borderId="14" xfId="5" applyNumberFormat="1" applyFont="1" applyBorder="1" applyAlignment="1" applyProtection="1">
      <alignment horizontal="center"/>
    </xf>
    <xf numFmtId="176" fontId="5" fillId="0" borderId="15" xfId="4" applyNumberFormat="1" applyFont="1" applyBorder="1" applyAlignment="1">
      <alignment horizontal="center"/>
    </xf>
    <xf numFmtId="177" fontId="5" fillId="0" borderId="0" xfId="5" applyNumberFormat="1" applyFont="1" applyFill="1" applyAlignment="1" applyProtection="1">
      <alignment horizontal="right" vertical="center"/>
    </xf>
    <xf numFmtId="49" fontId="5" fillId="0" borderId="16" xfId="5" applyNumberFormat="1" applyFont="1" applyBorder="1" applyAlignment="1" applyProtection="1">
      <alignment horizontal="center" vertical="center"/>
    </xf>
    <xf numFmtId="178" fontId="5" fillId="0" borderId="17" xfId="5" applyNumberFormat="1" applyFont="1" applyBorder="1" applyAlignment="1" applyProtection="1">
      <alignment horizontal="right"/>
    </xf>
    <xf numFmtId="178" fontId="5" fillId="3" borderId="17" xfId="5" applyNumberFormat="1" applyFont="1" applyFill="1" applyBorder="1" applyAlignment="1" applyProtection="1">
      <alignment horizontal="right"/>
      <protection locked="0"/>
    </xf>
    <xf numFmtId="178" fontId="5" fillId="0" borderId="18" xfId="5" applyNumberFormat="1" applyFont="1" applyBorder="1" applyAlignment="1" applyProtection="1">
      <alignment horizontal="right"/>
    </xf>
    <xf numFmtId="49" fontId="5" fillId="0" borderId="0" xfId="5" applyNumberFormat="1" applyFont="1" applyAlignment="1" applyProtection="1">
      <alignment horizontal="center" vertical="center"/>
    </xf>
    <xf numFmtId="178" fontId="5" fillId="0" borderId="0" xfId="5" applyNumberFormat="1" applyFont="1" applyAlignment="1" applyProtection="1">
      <alignment horizontal="center"/>
    </xf>
  </cellXfs>
  <cellStyles count="7">
    <cellStyle name="標準" xfId="0" builtinId="0"/>
    <cellStyle name="標準 2" xfId="1"/>
    <cellStyle name="標準 3" xfId="2"/>
    <cellStyle name="標準_75雛形" xfId="3"/>
    <cellStyle name="標準_75雛形_1" xfId="4"/>
    <cellStyle name="標準_内訳書サンプル" xfId="5"/>
    <cellStyle name="標準_積算内訳書 (山形県土木部)" xfId="6"/>
  </cellStyles>
  <tableStyles count="0" defaultTableStyle="TableStyleMedium9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22"/>
  <dimension ref="A1:J164"/>
  <sheetViews>
    <sheetView showGridLines="0" tabSelected="1" topLeftCell="A154" zoomScaleSheetLayoutView="100" workbookViewId="0">
      <selection activeCell="S159" sqref="S159"/>
    </sheetView>
  </sheetViews>
  <sheetFormatPr defaultColWidth="9" defaultRowHeight="13.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width="9" style="1" hidden="1" customWidth="1"/>
    <col min="11" max="16384" width="9" style="1"/>
  </cols>
  <sheetData>
    <row r="1" spans="1:10" ht="11.25" customHeight="1">
      <c r="A1" s="2"/>
      <c r="B1" s="2"/>
      <c r="C1" s="2"/>
      <c r="D1" s="2"/>
      <c r="E1" s="2"/>
      <c r="F1" s="2"/>
      <c r="G1" s="26"/>
      <c r="H1" s="2"/>
      <c r="I1" s="2"/>
      <c r="J1" s="2"/>
    </row>
    <row r="2" spans="1:10" ht="22.5" customHeight="1">
      <c r="A2" s="3"/>
      <c r="B2" s="2"/>
      <c r="C2" s="2"/>
      <c r="D2" s="2"/>
      <c r="E2" s="2"/>
      <c r="F2" s="2"/>
      <c r="G2" s="2"/>
      <c r="H2" s="2"/>
      <c r="I2" s="2"/>
      <c r="J2" s="2"/>
    </row>
    <row r="3" spans="1:10" ht="11.25" customHeight="1">
      <c r="A3" s="2"/>
      <c r="B3" s="2"/>
      <c r="C3" s="2"/>
      <c r="D3" s="2"/>
      <c r="E3" s="19" t="s">
        <v>0</v>
      </c>
      <c r="F3" s="23"/>
      <c r="G3" s="23"/>
      <c r="H3" s="2"/>
      <c r="I3" s="2"/>
      <c r="J3" s="2"/>
    </row>
    <row r="4" spans="1:10" ht="11.25" customHeight="1">
      <c r="A4" s="2"/>
      <c r="B4" s="2"/>
      <c r="C4" s="2"/>
      <c r="D4" s="2"/>
      <c r="E4" s="19" t="s">
        <v>5</v>
      </c>
      <c r="F4" s="23"/>
      <c r="G4" s="23"/>
      <c r="H4" s="2"/>
      <c r="I4" s="2"/>
      <c r="J4" s="2"/>
    </row>
    <row r="5" spans="1:10" ht="11.25" customHeight="1">
      <c r="A5" s="2"/>
      <c r="B5" s="2"/>
      <c r="C5" s="2"/>
      <c r="D5" s="2"/>
      <c r="E5" s="19" t="s">
        <v>7</v>
      </c>
      <c r="F5" s="23"/>
      <c r="G5" s="23"/>
      <c r="H5" s="2"/>
      <c r="I5" s="2"/>
      <c r="J5" s="2"/>
    </row>
    <row r="6" spans="1:10" ht="11.25" customHeight="1">
      <c r="A6" s="4"/>
      <c r="B6" s="4"/>
      <c r="C6" s="4"/>
      <c r="D6" s="4"/>
      <c r="E6" s="4"/>
      <c r="F6" s="4"/>
      <c r="G6" s="4"/>
      <c r="H6" s="4"/>
      <c r="I6" s="4"/>
      <c r="J6" s="4"/>
    </row>
    <row r="7" spans="1:10" ht="39" customHeight="1">
      <c r="A7" s="5" t="s">
        <v>14</v>
      </c>
      <c r="B7" s="5"/>
      <c r="C7" s="5"/>
      <c r="D7" s="5"/>
      <c r="E7" s="5"/>
      <c r="F7" s="5"/>
      <c r="G7" s="5"/>
      <c r="H7" s="2"/>
      <c r="I7" s="2"/>
      <c r="J7" s="2"/>
    </row>
    <row r="8" spans="1:10" ht="11.25" customHeight="1">
      <c r="A8" s="3" t="s">
        <v>10</v>
      </c>
      <c r="B8" s="3" t="s">
        <v>6</v>
      </c>
      <c r="C8" s="3"/>
      <c r="D8" s="3"/>
      <c r="E8" s="3"/>
      <c r="F8" s="3"/>
      <c r="G8" s="3"/>
      <c r="H8" s="2"/>
      <c r="I8" s="2"/>
      <c r="J8" s="2"/>
    </row>
    <row r="9" spans="1:10" ht="11.25" customHeight="1">
      <c r="A9" s="6" t="s">
        <v>16</v>
      </c>
      <c r="B9" s="10"/>
      <c r="C9" s="10"/>
      <c r="D9" s="14"/>
      <c r="E9" s="20" t="s">
        <v>18</v>
      </c>
      <c r="F9" s="20" t="s">
        <v>3</v>
      </c>
      <c r="G9" s="27" t="s">
        <v>13</v>
      </c>
      <c r="H9" s="2"/>
      <c r="I9" s="31" t="s">
        <v>20</v>
      </c>
      <c r="J9" s="31" t="s">
        <v>22</v>
      </c>
    </row>
    <row r="10" spans="1:10" ht="42" customHeight="1">
      <c r="A10" s="7" t="s">
        <v>23</v>
      </c>
      <c r="B10" s="11"/>
      <c r="C10" s="11"/>
      <c r="D10" s="15"/>
      <c r="E10" s="21" t="s">
        <v>24</v>
      </c>
      <c r="F10" s="24">
        <v>1</v>
      </c>
      <c r="G10" s="28">
        <f>+G11+G151</f>
        <v>0</v>
      </c>
      <c r="H10" s="2"/>
      <c r="I10" s="32">
        <v>1</v>
      </c>
      <c r="J10" s="32"/>
    </row>
    <row r="11" spans="1:10" ht="42" customHeight="1">
      <c r="A11" s="7" t="s">
        <v>26</v>
      </c>
      <c r="B11" s="11"/>
      <c r="C11" s="11"/>
      <c r="D11" s="15"/>
      <c r="E11" s="21" t="s">
        <v>24</v>
      </c>
      <c r="F11" s="24">
        <v>1</v>
      </c>
      <c r="G11" s="28">
        <f>+G12</f>
        <v>0</v>
      </c>
      <c r="H11" s="2"/>
      <c r="I11" s="32">
        <v>2</v>
      </c>
      <c r="J11" s="32">
        <v>20</v>
      </c>
    </row>
    <row r="12" spans="1:10" ht="42" customHeight="1">
      <c r="A12" s="7" t="s">
        <v>28</v>
      </c>
      <c r="B12" s="11"/>
      <c r="C12" s="11"/>
      <c r="D12" s="15"/>
      <c r="E12" s="21" t="s">
        <v>24</v>
      </c>
      <c r="F12" s="24">
        <v>1</v>
      </c>
      <c r="G12" s="28">
        <f>+G13+G53+G62+G67+G79+G84+G147</f>
        <v>0</v>
      </c>
      <c r="H12" s="2"/>
      <c r="I12" s="32">
        <v>3</v>
      </c>
      <c r="J12" s="32">
        <v>1</v>
      </c>
    </row>
    <row r="13" spans="1:10" ht="42" customHeight="1">
      <c r="A13" s="8"/>
      <c r="B13" s="11" t="s">
        <v>30</v>
      </c>
      <c r="C13" s="11"/>
      <c r="D13" s="15"/>
      <c r="E13" s="21" t="s">
        <v>24</v>
      </c>
      <c r="F13" s="24">
        <v>1</v>
      </c>
      <c r="G13" s="28">
        <f>+G14</f>
        <v>0</v>
      </c>
      <c r="H13" s="2"/>
      <c r="I13" s="32">
        <v>4</v>
      </c>
      <c r="J13" s="32">
        <v>2</v>
      </c>
    </row>
    <row r="14" spans="1:10" ht="42" customHeight="1">
      <c r="A14" s="8"/>
      <c r="B14" s="12"/>
      <c r="C14" s="11" t="s">
        <v>30</v>
      </c>
      <c r="D14" s="15"/>
      <c r="E14" s="21" t="s">
        <v>24</v>
      </c>
      <c r="F14" s="24">
        <v>1</v>
      </c>
      <c r="G14" s="28">
        <f>+G15+G22+G29+G33+G35+G38+G42</f>
        <v>0</v>
      </c>
      <c r="H14" s="2"/>
      <c r="I14" s="32">
        <v>5</v>
      </c>
      <c r="J14" s="32">
        <v>3</v>
      </c>
    </row>
    <row r="15" spans="1:10" ht="42" customHeight="1">
      <c r="A15" s="8"/>
      <c r="B15" s="12"/>
      <c r="C15" s="12"/>
      <c r="D15" s="16" t="s">
        <v>31</v>
      </c>
      <c r="E15" s="21" t="s">
        <v>24</v>
      </c>
      <c r="F15" s="24">
        <v>1</v>
      </c>
      <c r="G15" s="28">
        <f>+G16+G17+G18+G19+G20+G21</f>
        <v>0</v>
      </c>
      <c r="H15" s="2"/>
      <c r="I15" s="32">
        <v>6</v>
      </c>
      <c r="J15" s="32">
        <v>4</v>
      </c>
    </row>
    <row r="16" spans="1:10" ht="42" customHeight="1">
      <c r="A16" s="8"/>
      <c r="B16" s="12"/>
      <c r="C16" s="12"/>
      <c r="D16" s="16" t="s">
        <v>80</v>
      </c>
      <c r="E16" s="21" t="s">
        <v>32</v>
      </c>
      <c r="F16" s="24">
        <v>17</v>
      </c>
      <c r="G16" s="29"/>
      <c r="H16" s="2"/>
      <c r="I16" s="32">
        <v>7</v>
      </c>
      <c r="J16" s="32">
        <v>4</v>
      </c>
    </row>
    <row r="17" spans="1:10" ht="42" customHeight="1">
      <c r="A17" s="8"/>
      <c r="B17" s="12"/>
      <c r="C17" s="12"/>
      <c r="D17" s="16" t="s">
        <v>128</v>
      </c>
      <c r="E17" s="21" t="s">
        <v>32</v>
      </c>
      <c r="F17" s="24">
        <v>6</v>
      </c>
      <c r="G17" s="29"/>
      <c r="H17" s="2"/>
      <c r="I17" s="32">
        <v>8</v>
      </c>
      <c r="J17" s="32">
        <v>4</v>
      </c>
    </row>
    <row r="18" spans="1:10" ht="42" customHeight="1">
      <c r="A18" s="8"/>
      <c r="B18" s="12"/>
      <c r="C18" s="12"/>
      <c r="D18" s="16" t="s">
        <v>129</v>
      </c>
      <c r="E18" s="21" t="s">
        <v>32</v>
      </c>
      <c r="F18" s="24">
        <v>15</v>
      </c>
      <c r="G18" s="29"/>
      <c r="H18" s="2"/>
      <c r="I18" s="32">
        <v>9</v>
      </c>
      <c r="J18" s="32">
        <v>4</v>
      </c>
    </row>
    <row r="19" spans="1:10" ht="42" customHeight="1">
      <c r="A19" s="8"/>
      <c r="B19" s="12"/>
      <c r="C19" s="12"/>
      <c r="D19" s="16" t="s">
        <v>130</v>
      </c>
      <c r="E19" s="21" t="s">
        <v>32</v>
      </c>
      <c r="F19" s="24">
        <v>106</v>
      </c>
      <c r="G19" s="29"/>
      <c r="H19" s="2"/>
      <c r="I19" s="32">
        <v>10</v>
      </c>
      <c r="J19" s="32">
        <v>4</v>
      </c>
    </row>
    <row r="20" spans="1:10" ht="42" customHeight="1">
      <c r="A20" s="8"/>
      <c r="B20" s="12"/>
      <c r="C20" s="12"/>
      <c r="D20" s="16" t="s">
        <v>131</v>
      </c>
      <c r="E20" s="21" t="s">
        <v>32</v>
      </c>
      <c r="F20" s="24">
        <v>127</v>
      </c>
      <c r="G20" s="29"/>
      <c r="H20" s="2"/>
      <c r="I20" s="32">
        <v>11</v>
      </c>
      <c r="J20" s="32">
        <v>4</v>
      </c>
    </row>
    <row r="21" spans="1:10" ht="42" customHeight="1">
      <c r="A21" s="8"/>
      <c r="B21" s="12"/>
      <c r="C21" s="12"/>
      <c r="D21" s="16" t="s">
        <v>132</v>
      </c>
      <c r="E21" s="21" t="s">
        <v>35</v>
      </c>
      <c r="F21" s="24">
        <v>31</v>
      </c>
      <c r="G21" s="29"/>
      <c r="H21" s="2"/>
      <c r="I21" s="32">
        <v>12</v>
      </c>
      <c r="J21" s="32">
        <v>4</v>
      </c>
    </row>
    <row r="22" spans="1:10" ht="42" customHeight="1">
      <c r="A22" s="8"/>
      <c r="B22" s="12"/>
      <c r="C22" s="12"/>
      <c r="D22" s="16" t="s">
        <v>37</v>
      </c>
      <c r="E22" s="21" t="s">
        <v>24</v>
      </c>
      <c r="F22" s="24">
        <v>1</v>
      </c>
      <c r="G22" s="28">
        <f>+G23+G24+G25+G26+G27+G28</f>
        <v>0</v>
      </c>
      <c r="H22" s="2"/>
      <c r="I22" s="32">
        <v>13</v>
      </c>
      <c r="J22" s="32">
        <v>4</v>
      </c>
    </row>
    <row r="23" spans="1:10" ht="42" customHeight="1">
      <c r="A23" s="8"/>
      <c r="B23" s="12"/>
      <c r="C23" s="12"/>
      <c r="D23" s="16" t="s">
        <v>80</v>
      </c>
      <c r="E23" s="21" t="s">
        <v>32</v>
      </c>
      <c r="F23" s="24">
        <v>95</v>
      </c>
      <c r="G23" s="29"/>
      <c r="H23" s="2"/>
      <c r="I23" s="32">
        <v>14</v>
      </c>
      <c r="J23" s="32">
        <v>4</v>
      </c>
    </row>
    <row r="24" spans="1:10" ht="42" customHeight="1">
      <c r="A24" s="8"/>
      <c r="B24" s="12"/>
      <c r="C24" s="12"/>
      <c r="D24" s="16" t="s">
        <v>133</v>
      </c>
      <c r="E24" s="21" t="s">
        <v>32</v>
      </c>
      <c r="F24" s="24">
        <v>1</v>
      </c>
      <c r="G24" s="29"/>
      <c r="H24" s="2"/>
      <c r="I24" s="32">
        <v>15</v>
      </c>
      <c r="J24" s="32">
        <v>4</v>
      </c>
    </row>
    <row r="25" spans="1:10" ht="42" customHeight="1">
      <c r="A25" s="8"/>
      <c r="B25" s="12"/>
      <c r="C25" s="12"/>
      <c r="D25" s="16" t="s">
        <v>134</v>
      </c>
      <c r="E25" s="21" t="s">
        <v>32</v>
      </c>
      <c r="F25" s="24">
        <v>984</v>
      </c>
      <c r="G25" s="29"/>
      <c r="H25" s="2"/>
      <c r="I25" s="32">
        <v>16</v>
      </c>
      <c r="J25" s="32">
        <v>4</v>
      </c>
    </row>
    <row r="26" spans="1:10" ht="42" customHeight="1">
      <c r="A26" s="8"/>
      <c r="B26" s="12"/>
      <c r="C26" s="12"/>
      <c r="D26" s="16" t="s">
        <v>130</v>
      </c>
      <c r="E26" s="21" t="s">
        <v>32</v>
      </c>
      <c r="F26" s="24">
        <v>2361</v>
      </c>
      <c r="G26" s="29"/>
      <c r="H26" s="2"/>
      <c r="I26" s="32">
        <v>17</v>
      </c>
      <c r="J26" s="32">
        <v>4</v>
      </c>
    </row>
    <row r="27" spans="1:10" ht="42" customHeight="1">
      <c r="A27" s="8"/>
      <c r="B27" s="12"/>
      <c r="C27" s="12"/>
      <c r="D27" s="16" t="s">
        <v>131</v>
      </c>
      <c r="E27" s="21" t="s">
        <v>32</v>
      </c>
      <c r="F27" s="24">
        <v>3148</v>
      </c>
      <c r="G27" s="29"/>
      <c r="H27" s="2"/>
      <c r="I27" s="32">
        <v>18</v>
      </c>
      <c r="J27" s="32">
        <v>4</v>
      </c>
    </row>
    <row r="28" spans="1:10" ht="42" customHeight="1">
      <c r="A28" s="8"/>
      <c r="B28" s="12"/>
      <c r="C28" s="12"/>
      <c r="D28" s="16" t="s">
        <v>132</v>
      </c>
      <c r="E28" s="21" t="s">
        <v>35</v>
      </c>
      <c r="F28" s="24">
        <v>732</v>
      </c>
      <c r="G28" s="29"/>
      <c r="H28" s="2"/>
      <c r="I28" s="32">
        <v>19</v>
      </c>
      <c r="J28" s="32">
        <v>4</v>
      </c>
    </row>
    <row r="29" spans="1:10" ht="42" customHeight="1">
      <c r="A29" s="8"/>
      <c r="B29" s="12"/>
      <c r="C29" s="12"/>
      <c r="D29" s="16" t="s">
        <v>17</v>
      </c>
      <c r="E29" s="21" t="s">
        <v>24</v>
      </c>
      <c r="F29" s="24">
        <v>1</v>
      </c>
      <c r="G29" s="28">
        <f>+G30+G31+G32</f>
        <v>0</v>
      </c>
      <c r="H29" s="2"/>
      <c r="I29" s="32">
        <v>20</v>
      </c>
      <c r="J29" s="32">
        <v>4</v>
      </c>
    </row>
    <row r="30" spans="1:10" ht="42" customHeight="1">
      <c r="A30" s="8"/>
      <c r="B30" s="12"/>
      <c r="C30" s="12"/>
      <c r="D30" s="16" t="s">
        <v>110</v>
      </c>
      <c r="E30" s="21" t="s">
        <v>32</v>
      </c>
      <c r="F30" s="24">
        <v>517</v>
      </c>
      <c r="G30" s="29"/>
      <c r="H30" s="2"/>
      <c r="I30" s="32">
        <v>21</v>
      </c>
      <c r="J30" s="32">
        <v>4</v>
      </c>
    </row>
    <row r="31" spans="1:10" ht="42" customHeight="1">
      <c r="A31" s="8"/>
      <c r="B31" s="12"/>
      <c r="C31" s="12"/>
      <c r="D31" s="16" t="s">
        <v>135</v>
      </c>
      <c r="E31" s="21" t="s">
        <v>32</v>
      </c>
      <c r="F31" s="24">
        <v>16</v>
      </c>
      <c r="G31" s="29"/>
      <c r="H31" s="2"/>
      <c r="I31" s="32">
        <v>22</v>
      </c>
      <c r="J31" s="32">
        <v>4</v>
      </c>
    </row>
    <row r="32" spans="1:10" ht="42" customHeight="1">
      <c r="A32" s="8"/>
      <c r="B32" s="12"/>
      <c r="C32" s="12"/>
      <c r="D32" s="16" t="s">
        <v>131</v>
      </c>
      <c r="E32" s="21" t="s">
        <v>32</v>
      </c>
      <c r="F32" s="24">
        <v>473</v>
      </c>
      <c r="G32" s="29"/>
      <c r="H32" s="2"/>
      <c r="I32" s="32">
        <v>23</v>
      </c>
      <c r="J32" s="32">
        <v>4</v>
      </c>
    </row>
    <row r="33" spans="1:10" ht="42" customHeight="1">
      <c r="A33" s="8"/>
      <c r="B33" s="12"/>
      <c r="C33" s="12"/>
      <c r="D33" s="17" t="s">
        <v>21</v>
      </c>
      <c r="E33" s="21" t="s">
        <v>24</v>
      </c>
      <c r="F33" s="24">
        <v>1</v>
      </c>
      <c r="G33" s="28">
        <f>+G34</f>
        <v>0</v>
      </c>
      <c r="H33" s="2"/>
      <c r="I33" s="32">
        <v>24</v>
      </c>
      <c r="J33" s="32">
        <v>4</v>
      </c>
    </row>
    <row r="34" spans="1:10" ht="42" customHeight="1">
      <c r="A34" s="8"/>
      <c r="B34" s="12"/>
      <c r="C34" s="12"/>
      <c r="D34" s="16" t="s">
        <v>137</v>
      </c>
      <c r="E34" s="21" t="s">
        <v>32</v>
      </c>
      <c r="F34" s="24">
        <v>18</v>
      </c>
      <c r="G34" s="29"/>
      <c r="H34" s="2"/>
      <c r="I34" s="32">
        <v>25</v>
      </c>
      <c r="J34" s="32">
        <v>4</v>
      </c>
    </row>
    <row r="35" spans="1:10" ht="42" customHeight="1">
      <c r="A35" s="8"/>
      <c r="B35" s="12"/>
      <c r="C35" s="12"/>
      <c r="D35" s="17" t="s">
        <v>1</v>
      </c>
      <c r="E35" s="21" t="s">
        <v>24</v>
      </c>
      <c r="F35" s="24">
        <v>1</v>
      </c>
      <c r="G35" s="28">
        <f>+G36+G37</f>
        <v>0</v>
      </c>
      <c r="H35" s="2"/>
      <c r="I35" s="32">
        <v>26</v>
      </c>
      <c r="J35" s="32">
        <v>4</v>
      </c>
    </row>
    <row r="36" spans="1:10" ht="42" customHeight="1">
      <c r="A36" s="8"/>
      <c r="B36" s="12"/>
      <c r="C36" s="12"/>
      <c r="D36" s="16" t="s">
        <v>136</v>
      </c>
      <c r="E36" s="21" t="s">
        <v>35</v>
      </c>
      <c r="F36" s="24">
        <v>10</v>
      </c>
      <c r="G36" s="29"/>
      <c r="H36" s="2"/>
      <c r="I36" s="32">
        <v>27</v>
      </c>
      <c r="J36" s="32">
        <v>4</v>
      </c>
    </row>
    <row r="37" spans="1:10" ht="42" customHeight="1">
      <c r="A37" s="8"/>
      <c r="B37" s="12"/>
      <c r="C37" s="12"/>
      <c r="D37" s="16" t="s">
        <v>138</v>
      </c>
      <c r="E37" s="21" t="s">
        <v>35</v>
      </c>
      <c r="F37" s="24">
        <v>10</v>
      </c>
      <c r="G37" s="29"/>
      <c r="H37" s="2"/>
      <c r="I37" s="32">
        <v>28</v>
      </c>
      <c r="J37" s="32">
        <v>4</v>
      </c>
    </row>
    <row r="38" spans="1:10" ht="42" customHeight="1">
      <c r="A38" s="8"/>
      <c r="B38" s="12"/>
      <c r="C38" s="12"/>
      <c r="D38" s="17" t="s">
        <v>41</v>
      </c>
      <c r="E38" s="21" t="s">
        <v>24</v>
      </c>
      <c r="F38" s="24">
        <v>1</v>
      </c>
      <c r="G38" s="28">
        <f>+G39+G40+G41</f>
        <v>0</v>
      </c>
      <c r="H38" s="2"/>
      <c r="I38" s="32">
        <v>29</v>
      </c>
      <c r="J38" s="32">
        <v>4</v>
      </c>
    </row>
    <row r="39" spans="1:10" ht="42" customHeight="1">
      <c r="A39" s="8"/>
      <c r="B39" s="12"/>
      <c r="C39" s="12"/>
      <c r="D39" s="16" t="s">
        <v>139</v>
      </c>
      <c r="E39" s="21" t="s">
        <v>32</v>
      </c>
      <c r="F39" s="24">
        <v>127</v>
      </c>
      <c r="G39" s="29"/>
      <c r="H39" s="2"/>
      <c r="I39" s="32">
        <v>30</v>
      </c>
      <c r="J39" s="32">
        <v>4</v>
      </c>
    </row>
    <row r="40" spans="1:10" ht="42" customHeight="1">
      <c r="A40" s="8"/>
      <c r="B40" s="12"/>
      <c r="C40" s="12"/>
      <c r="D40" s="16" t="s">
        <v>140</v>
      </c>
      <c r="E40" s="21" t="s">
        <v>32</v>
      </c>
      <c r="F40" s="24">
        <v>3148</v>
      </c>
      <c r="G40" s="29"/>
      <c r="H40" s="2"/>
      <c r="I40" s="32">
        <v>31</v>
      </c>
      <c r="J40" s="32">
        <v>4</v>
      </c>
    </row>
    <row r="41" spans="1:10" ht="42" customHeight="1">
      <c r="A41" s="8"/>
      <c r="B41" s="12"/>
      <c r="C41" s="12"/>
      <c r="D41" s="16" t="s">
        <v>140</v>
      </c>
      <c r="E41" s="21" t="s">
        <v>32</v>
      </c>
      <c r="F41" s="24">
        <v>473</v>
      </c>
      <c r="G41" s="29"/>
      <c r="H41" s="2"/>
      <c r="I41" s="32">
        <v>32</v>
      </c>
      <c r="J41" s="32">
        <v>4</v>
      </c>
    </row>
    <row r="42" spans="1:10" ht="42" customHeight="1">
      <c r="A42" s="8"/>
      <c r="B42" s="12"/>
      <c r="C42" s="12"/>
      <c r="D42" s="16" t="s">
        <v>19</v>
      </c>
      <c r="E42" s="21" t="s">
        <v>24</v>
      </c>
      <c r="F42" s="24">
        <v>1</v>
      </c>
      <c r="G42" s="28">
        <f>+G43+G44+G45+G46+G47+G48+G49+G50+G51+G52</f>
        <v>0</v>
      </c>
      <c r="H42" s="2"/>
      <c r="I42" s="32">
        <v>33</v>
      </c>
      <c r="J42" s="32">
        <v>4</v>
      </c>
    </row>
    <row r="43" spans="1:10" ht="42" customHeight="1">
      <c r="A43" s="8"/>
      <c r="B43" s="12"/>
      <c r="C43" s="12"/>
      <c r="D43" s="16" t="s">
        <v>43</v>
      </c>
      <c r="E43" s="21" t="s">
        <v>29</v>
      </c>
      <c r="F43" s="24">
        <v>1</v>
      </c>
      <c r="G43" s="29"/>
      <c r="H43" s="2"/>
      <c r="I43" s="32">
        <v>34</v>
      </c>
      <c r="J43" s="32">
        <v>4</v>
      </c>
    </row>
    <row r="44" spans="1:10" ht="42" customHeight="1">
      <c r="A44" s="8"/>
      <c r="B44" s="12"/>
      <c r="C44" s="12"/>
      <c r="D44" s="16" t="s">
        <v>141</v>
      </c>
      <c r="E44" s="21" t="s">
        <v>15</v>
      </c>
      <c r="F44" s="24">
        <v>12.3</v>
      </c>
      <c r="G44" s="29"/>
      <c r="H44" s="2"/>
      <c r="I44" s="32">
        <v>35</v>
      </c>
      <c r="J44" s="32">
        <v>4</v>
      </c>
    </row>
    <row r="45" spans="1:10" ht="42" customHeight="1">
      <c r="A45" s="8"/>
      <c r="B45" s="12"/>
      <c r="C45" s="12"/>
      <c r="D45" s="16" t="s">
        <v>142</v>
      </c>
      <c r="E45" s="21" t="s">
        <v>32</v>
      </c>
      <c r="F45" s="24">
        <v>0.8</v>
      </c>
      <c r="G45" s="29"/>
      <c r="H45" s="2"/>
      <c r="I45" s="32">
        <v>36</v>
      </c>
      <c r="J45" s="32">
        <v>4</v>
      </c>
    </row>
    <row r="46" spans="1:10" ht="42" customHeight="1">
      <c r="A46" s="8"/>
      <c r="B46" s="12"/>
      <c r="C46" s="12"/>
      <c r="D46" s="16" t="s">
        <v>25</v>
      </c>
      <c r="E46" s="21" t="s">
        <v>15</v>
      </c>
      <c r="F46" s="24">
        <v>73.5</v>
      </c>
      <c r="G46" s="29"/>
      <c r="H46" s="2"/>
      <c r="I46" s="32">
        <v>37</v>
      </c>
      <c r="J46" s="32">
        <v>4</v>
      </c>
    </row>
    <row r="47" spans="1:10" ht="42" customHeight="1">
      <c r="A47" s="8"/>
      <c r="B47" s="12"/>
      <c r="C47" s="12"/>
      <c r="D47" s="16" t="s">
        <v>45</v>
      </c>
      <c r="E47" s="21" t="s">
        <v>15</v>
      </c>
      <c r="F47" s="24">
        <v>154.6</v>
      </c>
      <c r="G47" s="29"/>
      <c r="H47" s="2"/>
      <c r="I47" s="32">
        <v>38</v>
      </c>
      <c r="J47" s="32">
        <v>4</v>
      </c>
    </row>
    <row r="48" spans="1:10" ht="42" customHeight="1">
      <c r="A48" s="8"/>
      <c r="B48" s="12"/>
      <c r="C48" s="12"/>
      <c r="D48" s="16" t="s">
        <v>136</v>
      </c>
      <c r="E48" s="21" t="s">
        <v>35</v>
      </c>
      <c r="F48" s="24">
        <v>695.9</v>
      </c>
      <c r="G48" s="29"/>
      <c r="H48" s="2"/>
      <c r="I48" s="32">
        <v>39</v>
      </c>
      <c r="J48" s="32">
        <v>4</v>
      </c>
    </row>
    <row r="49" spans="1:10" ht="42" customHeight="1">
      <c r="A49" s="8"/>
      <c r="B49" s="12"/>
      <c r="C49" s="12"/>
      <c r="D49" s="16" t="s">
        <v>138</v>
      </c>
      <c r="E49" s="21" t="s">
        <v>35</v>
      </c>
      <c r="F49" s="24">
        <v>695.9</v>
      </c>
      <c r="G49" s="29"/>
      <c r="H49" s="2"/>
      <c r="I49" s="32">
        <v>40</v>
      </c>
      <c r="J49" s="32">
        <v>4</v>
      </c>
    </row>
    <row r="50" spans="1:10" ht="42" customHeight="1">
      <c r="A50" s="8"/>
      <c r="B50" s="12"/>
      <c r="C50" s="12"/>
      <c r="D50" s="16" t="s">
        <v>38</v>
      </c>
      <c r="E50" s="21" t="s">
        <v>35</v>
      </c>
      <c r="F50" s="24">
        <v>1174.5</v>
      </c>
      <c r="G50" s="29"/>
      <c r="H50" s="2"/>
      <c r="I50" s="32">
        <v>41</v>
      </c>
      <c r="J50" s="32">
        <v>4</v>
      </c>
    </row>
    <row r="51" spans="1:10" ht="42" customHeight="1">
      <c r="A51" s="8"/>
      <c r="B51" s="12"/>
      <c r="C51" s="12"/>
      <c r="D51" s="16" t="s">
        <v>4</v>
      </c>
      <c r="E51" s="21" t="s">
        <v>32</v>
      </c>
      <c r="F51" s="24">
        <v>3747</v>
      </c>
      <c r="G51" s="29"/>
      <c r="H51" s="2"/>
      <c r="I51" s="32">
        <v>42</v>
      </c>
      <c r="J51" s="32">
        <v>4</v>
      </c>
    </row>
    <row r="52" spans="1:10" ht="42" customHeight="1">
      <c r="A52" s="8"/>
      <c r="B52" s="12"/>
      <c r="C52" s="12"/>
      <c r="D52" s="16" t="s">
        <v>143</v>
      </c>
      <c r="E52" s="21" t="s">
        <v>32</v>
      </c>
      <c r="F52" s="24">
        <v>3747</v>
      </c>
      <c r="G52" s="29"/>
      <c r="H52" s="2"/>
      <c r="I52" s="32">
        <v>43</v>
      </c>
      <c r="J52" s="32">
        <v>4</v>
      </c>
    </row>
    <row r="53" spans="1:10" ht="42" customHeight="1">
      <c r="A53" s="8"/>
      <c r="B53" s="11" t="s">
        <v>46</v>
      </c>
      <c r="C53" s="11"/>
      <c r="D53" s="15"/>
      <c r="E53" s="21" t="s">
        <v>24</v>
      </c>
      <c r="F53" s="24">
        <v>1</v>
      </c>
      <c r="G53" s="28">
        <f>+G54</f>
        <v>0</v>
      </c>
      <c r="H53" s="2"/>
      <c r="I53" s="32">
        <v>44</v>
      </c>
      <c r="J53" s="32">
        <v>2</v>
      </c>
    </row>
    <row r="54" spans="1:10" ht="42" customHeight="1">
      <c r="A54" s="8"/>
      <c r="B54" s="12"/>
      <c r="C54" s="11" t="s">
        <v>46</v>
      </c>
      <c r="D54" s="15"/>
      <c r="E54" s="21" t="s">
        <v>24</v>
      </c>
      <c r="F54" s="24">
        <v>1</v>
      </c>
      <c r="G54" s="28">
        <f>+G55</f>
        <v>0</v>
      </c>
      <c r="H54" s="2"/>
      <c r="I54" s="32">
        <v>45</v>
      </c>
      <c r="J54" s="32">
        <v>3</v>
      </c>
    </row>
    <row r="55" spans="1:10" ht="42" customHeight="1">
      <c r="A55" s="8"/>
      <c r="B55" s="12"/>
      <c r="C55" s="12"/>
      <c r="D55" s="16" t="s">
        <v>46</v>
      </c>
      <c r="E55" s="21" t="s">
        <v>24</v>
      </c>
      <c r="F55" s="24">
        <v>1</v>
      </c>
      <c r="G55" s="28">
        <f>+G56+G57+G58+G59+G60+G61</f>
        <v>0</v>
      </c>
      <c r="H55" s="2"/>
      <c r="I55" s="32">
        <v>46</v>
      </c>
      <c r="J55" s="32">
        <v>4</v>
      </c>
    </row>
    <row r="56" spans="1:10" ht="42" customHeight="1">
      <c r="A56" s="8"/>
      <c r="B56" s="12"/>
      <c r="C56" s="12"/>
      <c r="D56" s="16" t="s">
        <v>49</v>
      </c>
      <c r="E56" s="21" t="s">
        <v>35</v>
      </c>
      <c r="F56" s="24">
        <v>481.3</v>
      </c>
      <c r="G56" s="29"/>
      <c r="H56" s="2"/>
      <c r="I56" s="32">
        <v>47</v>
      </c>
      <c r="J56" s="32">
        <v>4</v>
      </c>
    </row>
    <row r="57" spans="1:10" ht="42" customHeight="1">
      <c r="A57" s="8"/>
      <c r="B57" s="12"/>
      <c r="C57" s="12"/>
      <c r="D57" s="16" t="s">
        <v>142</v>
      </c>
      <c r="E57" s="21" t="s">
        <v>32</v>
      </c>
      <c r="F57" s="24">
        <v>56.1</v>
      </c>
      <c r="G57" s="29"/>
      <c r="H57" s="2"/>
      <c r="I57" s="32">
        <v>48</v>
      </c>
      <c r="J57" s="32">
        <v>4</v>
      </c>
    </row>
    <row r="58" spans="1:10" ht="42" customHeight="1">
      <c r="A58" s="8"/>
      <c r="B58" s="12"/>
      <c r="C58" s="12"/>
      <c r="D58" s="16" t="s">
        <v>39</v>
      </c>
      <c r="E58" s="21" t="s">
        <v>35</v>
      </c>
      <c r="F58" s="24">
        <v>319.39999999999998</v>
      </c>
      <c r="G58" s="29"/>
      <c r="H58" s="2"/>
      <c r="I58" s="32">
        <v>49</v>
      </c>
      <c r="J58" s="32">
        <v>4</v>
      </c>
    </row>
    <row r="59" spans="1:10" ht="42" customHeight="1">
      <c r="A59" s="8"/>
      <c r="B59" s="12"/>
      <c r="C59" s="12"/>
      <c r="D59" s="16" t="s">
        <v>47</v>
      </c>
      <c r="E59" s="21" t="s">
        <v>15</v>
      </c>
      <c r="F59" s="24">
        <v>44.2</v>
      </c>
      <c r="G59" s="29"/>
      <c r="H59" s="2"/>
      <c r="I59" s="32">
        <v>50</v>
      </c>
      <c r="J59" s="32">
        <v>4</v>
      </c>
    </row>
    <row r="60" spans="1:10" ht="42" customHeight="1">
      <c r="A60" s="8"/>
      <c r="B60" s="12"/>
      <c r="C60" s="12"/>
      <c r="D60" s="16" t="s">
        <v>51</v>
      </c>
      <c r="E60" s="21" t="s">
        <v>35</v>
      </c>
      <c r="F60" s="24">
        <v>5.2</v>
      </c>
      <c r="G60" s="29"/>
      <c r="H60" s="2"/>
      <c r="I60" s="32">
        <v>51</v>
      </c>
      <c r="J60" s="32">
        <v>4</v>
      </c>
    </row>
    <row r="61" spans="1:10" ht="42" customHeight="1">
      <c r="A61" s="8"/>
      <c r="B61" s="12"/>
      <c r="C61" s="12"/>
      <c r="D61" s="16" t="s">
        <v>144</v>
      </c>
      <c r="E61" s="21" t="s">
        <v>35</v>
      </c>
      <c r="F61" s="24">
        <v>0.7</v>
      </c>
      <c r="G61" s="29"/>
      <c r="H61" s="2"/>
      <c r="I61" s="32">
        <v>52</v>
      </c>
      <c r="J61" s="32">
        <v>4</v>
      </c>
    </row>
    <row r="62" spans="1:10" ht="42" customHeight="1">
      <c r="A62" s="8"/>
      <c r="B62" s="11" t="s">
        <v>42</v>
      </c>
      <c r="C62" s="11"/>
      <c r="D62" s="15"/>
      <c r="E62" s="21" t="s">
        <v>24</v>
      </c>
      <c r="F62" s="24">
        <v>1</v>
      </c>
      <c r="G62" s="28">
        <f>+G63</f>
        <v>0</v>
      </c>
      <c r="H62" s="2"/>
      <c r="I62" s="32">
        <v>53</v>
      </c>
      <c r="J62" s="32">
        <v>2</v>
      </c>
    </row>
    <row r="63" spans="1:10" ht="42" customHeight="1">
      <c r="A63" s="8"/>
      <c r="B63" s="12"/>
      <c r="C63" s="11" t="s">
        <v>42</v>
      </c>
      <c r="D63" s="15"/>
      <c r="E63" s="21" t="s">
        <v>24</v>
      </c>
      <c r="F63" s="24">
        <v>1</v>
      </c>
      <c r="G63" s="28">
        <f>+G64</f>
        <v>0</v>
      </c>
      <c r="H63" s="2"/>
      <c r="I63" s="32">
        <v>54</v>
      </c>
      <c r="J63" s="32">
        <v>3</v>
      </c>
    </row>
    <row r="64" spans="1:10" ht="42" customHeight="1">
      <c r="A64" s="8"/>
      <c r="B64" s="12"/>
      <c r="C64" s="12"/>
      <c r="D64" s="16" t="s">
        <v>33</v>
      </c>
      <c r="E64" s="21" t="s">
        <v>24</v>
      </c>
      <c r="F64" s="24">
        <v>1</v>
      </c>
      <c r="G64" s="28">
        <f>+G65+G66</f>
        <v>0</v>
      </c>
      <c r="H64" s="2"/>
      <c r="I64" s="32">
        <v>55</v>
      </c>
      <c r="J64" s="32">
        <v>4</v>
      </c>
    </row>
    <row r="65" spans="1:10" ht="42" customHeight="1">
      <c r="A65" s="8"/>
      <c r="B65" s="12"/>
      <c r="C65" s="12"/>
      <c r="D65" s="16" t="s">
        <v>145</v>
      </c>
      <c r="E65" s="21" t="s">
        <v>35</v>
      </c>
      <c r="F65" s="24">
        <v>112.1</v>
      </c>
      <c r="G65" s="29"/>
      <c r="H65" s="2"/>
      <c r="I65" s="32">
        <v>56</v>
      </c>
      <c r="J65" s="32">
        <v>4</v>
      </c>
    </row>
    <row r="66" spans="1:10" ht="42" customHeight="1">
      <c r="A66" s="8"/>
      <c r="B66" s="12"/>
      <c r="C66" s="12"/>
      <c r="D66" s="16" t="s">
        <v>146</v>
      </c>
      <c r="E66" s="21" t="s">
        <v>35</v>
      </c>
      <c r="F66" s="24">
        <v>917.6</v>
      </c>
      <c r="G66" s="29"/>
      <c r="H66" s="2"/>
      <c r="I66" s="32">
        <v>57</v>
      </c>
      <c r="J66" s="32">
        <v>4</v>
      </c>
    </row>
    <row r="67" spans="1:10" ht="42" customHeight="1">
      <c r="A67" s="8"/>
      <c r="B67" s="11" t="s">
        <v>50</v>
      </c>
      <c r="C67" s="11"/>
      <c r="D67" s="15"/>
      <c r="E67" s="21" t="s">
        <v>24</v>
      </c>
      <c r="F67" s="24">
        <v>1</v>
      </c>
      <c r="G67" s="28">
        <f>+G68</f>
        <v>0</v>
      </c>
      <c r="H67" s="2"/>
      <c r="I67" s="32">
        <v>58</v>
      </c>
      <c r="J67" s="32">
        <v>2</v>
      </c>
    </row>
    <row r="68" spans="1:10" ht="42" customHeight="1">
      <c r="A68" s="8"/>
      <c r="B68" s="12"/>
      <c r="C68" s="11" t="s">
        <v>50</v>
      </c>
      <c r="D68" s="15"/>
      <c r="E68" s="21" t="s">
        <v>24</v>
      </c>
      <c r="F68" s="24">
        <v>1</v>
      </c>
      <c r="G68" s="28">
        <f>+G69+G75</f>
        <v>0</v>
      </c>
      <c r="H68" s="2"/>
      <c r="I68" s="32">
        <v>59</v>
      </c>
      <c r="J68" s="32">
        <v>3</v>
      </c>
    </row>
    <row r="69" spans="1:10" ht="42" customHeight="1">
      <c r="A69" s="8"/>
      <c r="B69" s="12"/>
      <c r="C69" s="12"/>
      <c r="D69" s="17" t="s">
        <v>52</v>
      </c>
      <c r="E69" s="21" t="s">
        <v>24</v>
      </c>
      <c r="F69" s="24">
        <v>1</v>
      </c>
      <c r="G69" s="28">
        <f>+G70+G71+G72+G73+G74</f>
        <v>0</v>
      </c>
      <c r="H69" s="2"/>
      <c r="I69" s="32">
        <v>60</v>
      </c>
      <c r="J69" s="32">
        <v>4</v>
      </c>
    </row>
    <row r="70" spans="1:10" ht="42" customHeight="1">
      <c r="A70" s="8"/>
      <c r="B70" s="12"/>
      <c r="C70" s="12"/>
      <c r="D70" s="17" t="s">
        <v>53</v>
      </c>
      <c r="E70" s="21" t="s">
        <v>35</v>
      </c>
      <c r="F70" s="24">
        <v>7.2</v>
      </c>
      <c r="G70" s="29"/>
      <c r="H70" s="2"/>
      <c r="I70" s="32">
        <v>61</v>
      </c>
      <c r="J70" s="32">
        <v>4</v>
      </c>
    </row>
    <row r="71" spans="1:10" ht="42" customHeight="1">
      <c r="A71" s="8"/>
      <c r="B71" s="12"/>
      <c r="C71" s="12"/>
      <c r="D71" s="17" t="s">
        <v>54</v>
      </c>
      <c r="E71" s="21" t="s">
        <v>35</v>
      </c>
      <c r="F71" s="24">
        <v>6</v>
      </c>
      <c r="G71" s="29"/>
      <c r="H71" s="2"/>
      <c r="I71" s="32">
        <v>62</v>
      </c>
      <c r="J71" s="32">
        <v>4</v>
      </c>
    </row>
    <row r="72" spans="1:10" ht="42" customHeight="1">
      <c r="A72" s="8"/>
      <c r="B72" s="12"/>
      <c r="C72" s="12"/>
      <c r="D72" s="17" t="s">
        <v>9</v>
      </c>
      <c r="E72" s="21" t="s">
        <v>35</v>
      </c>
      <c r="F72" s="24">
        <v>7.2</v>
      </c>
      <c r="G72" s="29"/>
      <c r="H72" s="2"/>
      <c r="I72" s="32">
        <v>63</v>
      </c>
      <c r="J72" s="32">
        <v>4</v>
      </c>
    </row>
    <row r="73" spans="1:10" ht="42" customHeight="1">
      <c r="A73" s="8"/>
      <c r="B73" s="12"/>
      <c r="C73" s="12"/>
      <c r="D73" s="17" t="s">
        <v>55</v>
      </c>
      <c r="E73" s="21" t="s">
        <v>35</v>
      </c>
      <c r="F73" s="24">
        <v>25.2</v>
      </c>
      <c r="G73" s="29"/>
      <c r="H73" s="2"/>
      <c r="I73" s="32">
        <v>64</v>
      </c>
      <c r="J73" s="32">
        <v>4</v>
      </c>
    </row>
    <row r="74" spans="1:10" ht="42" customHeight="1">
      <c r="A74" s="8"/>
      <c r="B74" s="12"/>
      <c r="C74" s="12"/>
      <c r="D74" s="17" t="s">
        <v>56</v>
      </c>
      <c r="E74" s="21" t="s">
        <v>35</v>
      </c>
      <c r="F74" s="24">
        <v>25</v>
      </c>
      <c r="G74" s="29"/>
      <c r="H74" s="2"/>
      <c r="I74" s="32">
        <v>65</v>
      </c>
      <c r="J74" s="32">
        <v>4</v>
      </c>
    </row>
    <row r="75" spans="1:10" ht="42" customHeight="1">
      <c r="A75" s="8"/>
      <c r="B75" s="12"/>
      <c r="C75" s="12"/>
      <c r="D75" s="17" t="s">
        <v>52</v>
      </c>
      <c r="E75" s="21" t="s">
        <v>24</v>
      </c>
      <c r="F75" s="24">
        <v>1</v>
      </c>
      <c r="G75" s="28">
        <f>+G76+G77+G78</f>
        <v>0</v>
      </c>
      <c r="H75" s="2"/>
      <c r="I75" s="32">
        <v>66</v>
      </c>
      <c r="J75" s="32">
        <v>4</v>
      </c>
    </row>
    <row r="76" spans="1:10" ht="42" customHeight="1">
      <c r="A76" s="8"/>
      <c r="B76" s="12"/>
      <c r="C76" s="12"/>
      <c r="D76" s="17" t="s">
        <v>53</v>
      </c>
      <c r="E76" s="21" t="s">
        <v>35</v>
      </c>
      <c r="F76" s="24">
        <v>3.6</v>
      </c>
      <c r="G76" s="29"/>
      <c r="H76" s="2"/>
      <c r="I76" s="32">
        <v>67</v>
      </c>
      <c r="J76" s="32">
        <v>4</v>
      </c>
    </row>
    <row r="77" spans="1:10" ht="42" customHeight="1">
      <c r="A77" s="8"/>
      <c r="B77" s="12"/>
      <c r="C77" s="12"/>
      <c r="D77" s="17" t="s">
        <v>2</v>
      </c>
      <c r="E77" s="21" t="s">
        <v>35</v>
      </c>
      <c r="F77" s="24">
        <v>20.399999999999999</v>
      </c>
      <c r="G77" s="29"/>
      <c r="H77" s="2"/>
      <c r="I77" s="32">
        <v>68</v>
      </c>
      <c r="J77" s="32">
        <v>4</v>
      </c>
    </row>
    <row r="78" spans="1:10" ht="42" customHeight="1">
      <c r="A78" s="8"/>
      <c r="B78" s="12"/>
      <c r="C78" s="12"/>
      <c r="D78" s="17" t="s">
        <v>56</v>
      </c>
      <c r="E78" s="21" t="s">
        <v>35</v>
      </c>
      <c r="F78" s="24">
        <v>15</v>
      </c>
      <c r="G78" s="29"/>
      <c r="H78" s="2"/>
      <c r="I78" s="32">
        <v>69</v>
      </c>
      <c r="J78" s="32">
        <v>4</v>
      </c>
    </row>
    <row r="79" spans="1:10" ht="42" customHeight="1">
      <c r="A79" s="8"/>
      <c r="B79" s="11" t="s">
        <v>57</v>
      </c>
      <c r="C79" s="11"/>
      <c r="D79" s="15"/>
      <c r="E79" s="21" t="s">
        <v>24</v>
      </c>
      <c r="F79" s="24">
        <v>1</v>
      </c>
      <c r="G79" s="28">
        <f>+G80</f>
        <v>0</v>
      </c>
      <c r="H79" s="2"/>
      <c r="I79" s="32">
        <v>70</v>
      </c>
      <c r="J79" s="32">
        <v>2</v>
      </c>
    </row>
    <row r="80" spans="1:10" ht="42" customHeight="1">
      <c r="A80" s="8"/>
      <c r="B80" s="12"/>
      <c r="C80" s="11" t="s">
        <v>57</v>
      </c>
      <c r="D80" s="15"/>
      <c r="E80" s="21" t="s">
        <v>24</v>
      </c>
      <c r="F80" s="24">
        <v>1</v>
      </c>
      <c r="G80" s="28">
        <f>+G81</f>
        <v>0</v>
      </c>
      <c r="H80" s="2"/>
      <c r="I80" s="32">
        <v>71</v>
      </c>
      <c r="J80" s="32">
        <v>3</v>
      </c>
    </row>
    <row r="81" spans="1:10" ht="42" customHeight="1">
      <c r="A81" s="8"/>
      <c r="B81" s="12"/>
      <c r="C81" s="12"/>
      <c r="D81" s="17" t="s">
        <v>58</v>
      </c>
      <c r="E81" s="21" t="s">
        <v>24</v>
      </c>
      <c r="F81" s="24">
        <v>1</v>
      </c>
      <c r="G81" s="28">
        <f>+G82+G83</f>
        <v>0</v>
      </c>
      <c r="H81" s="2"/>
      <c r="I81" s="32">
        <v>72</v>
      </c>
      <c r="J81" s="32">
        <v>4</v>
      </c>
    </row>
    <row r="82" spans="1:10" ht="42" customHeight="1">
      <c r="A82" s="8"/>
      <c r="B82" s="12"/>
      <c r="C82" s="12"/>
      <c r="D82" s="16" t="s">
        <v>147</v>
      </c>
      <c r="E82" s="21" t="s">
        <v>15</v>
      </c>
      <c r="F82" s="24">
        <v>11</v>
      </c>
      <c r="G82" s="29"/>
      <c r="H82" s="2"/>
      <c r="I82" s="32">
        <v>73</v>
      </c>
      <c r="J82" s="32">
        <v>4</v>
      </c>
    </row>
    <row r="83" spans="1:10" ht="42" customHeight="1">
      <c r="A83" s="8"/>
      <c r="B83" s="12"/>
      <c r="C83" s="12"/>
      <c r="D83" s="16" t="s">
        <v>148</v>
      </c>
      <c r="E83" s="21" t="s">
        <v>15</v>
      </c>
      <c r="F83" s="24">
        <v>4</v>
      </c>
      <c r="G83" s="29"/>
      <c r="H83" s="2"/>
      <c r="I83" s="32">
        <v>74</v>
      </c>
      <c r="J83" s="32">
        <v>4</v>
      </c>
    </row>
    <row r="84" spans="1:10" ht="42" customHeight="1">
      <c r="A84" s="8"/>
      <c r="B84" s="11" t="s">
        <v>59</v>
      </c>
      <c r="C84" s="11"/>
      <c r="D84" s="15"/>
      <c r="E84" s="21" t="s">
        <v>24</v>
      </c>
      <c r="F84" s="24">
        <v>1</v>
      </c>
      <c r="G84" s="28">
        <f>+G85</f>
        <v>0</v>
      </c>
      <c r="H84" s="2"/>
      <c r="I84" s="32">
        <v>75</v>
      </c>
      <c r="J84" s="32">
        <v>2</v>
      </c>
    </row>
    <row r="85" spans="1:10" ht="42" customHeight="1">
      <c r="A85" s="8"/>
      <c r="B85" s="12"/>
      <c r="C85" s="11" t="s">
        <v>59</v>
      </c>
      <c r="D85" s="15"/>
      <c r="E85" s="21" t="s">
        <v>24</v>
      </c>
      <c r="F85" s="24">
        <v>1</v>
      </c>
      <c r="G85" s="28">
        <f>+G86+G117+G119+G140+G145</f>
        <v>0</v>
      </c>
      <c r="H85" s="2"/>
      <c r="I85" s="32">
        <v>76</v>
      </c>
      <c r="J85" s="32">
        <v>3</v>
      </c>
    </row>
    <row r="86" spans="1:10" ht="42" customHeight="1">
      <c r="A86" s="8"/>
      <c r="B86" s="12"/>
      <c r="C86" s="12"/>
      <c r="D86" s="17" t="s">
        <v>60</v>
      </c>
      <c r="E86" s="21" t="s">
        <v>24</v>
      </c>
      <c r="F86" s="24">
        <v>1</v>
      </c>
      <c r="G86" s="28">
        <f>+G87+G88+G89+G90+G91+G92+G93+G94+G95+G96+G97+G98+G99+G100+G101+G102+G103+G104+G105+G106+G107+G108+G109+G110+G111+G112+G113+G114+G115+G116</f>
        <v>0</v>
      </c>
      <c r="H86" s="2"/>
      <c r="I86" s="32">
        <v>77</v>
      </c>
      <c r="J86" s="32">
        <v>4</v>
      </c>
    </row>
    <row r="87" spans="1:10" ht="42" customHeight="1">
      <c r="A87" s="8"/>
      <c r="B87" s="12"/>
      <c r="C87" s="12"/>
      <c r="D87" s="17" t="s">
        <v>61</v>
      </c>
      <c r="E87" s="21" t="s">
        <v>63</v>
      </c>
      <c r="F87" s="24">
        <v>1</v>
      </c>
      <c r="G87" s="29"/>
      <c r="H87" s="2"/>
      <c r="I87" s="32">
        <v>78</v>
      </c>
      <c r="J87" s="32">
        <v>4</v>
      </c>
    </row>
    <row r="88" spans="1:10" ht="42" customHeight="1">
      <c r="A88" s="8"/>
      <c r="B88" s="12"/>
      <c r="C88" s="12"/>
      <c r="D88" s="17" t="s">
        <v>65</v>
      </c>
      <c r="E88" s="21" t="s">
        <v>63</v>
      </c>
      <c r="F88" s="24">
        <v>1</v>
      </c>
      <c r="G88" s="29"/>
      <c r="H88" s="2"/>
      <c r="I88" s="32">
        <v>79</v>
      </c>
      <c r="J88" s="32">
        <v>4</v>
      </c>
    </row>
    <row r="89" spans="1:10" ht="42" customHeight="1">
      <c r="A89" s="8"/>
      <c r="B89" s="12"/>
      <c r="C89" s="12"/>
      <c r="D89" s="17" t="s">
        <v>66</v>
      </c>
      <c r="E89" s="21" t="s">
        <v>63</v>
      </c>
      <c r="F89" s="24">
        <v>2</v>
      </c>
      <c r="G89" s="29"/>
      <c r="H89" s="2"/>
      <c r="I89" s="32">
        <v>80</v>
      </c>
      <c r="J89" s="32">
        <v>4</v>
      </c>
    </row>
    <row r="90" spans="1:10" ht="42" customHeight="1">
      <c r="A90" s="8"/>
      <c r="B90" s="12"/>
      <c r="C90" s="12"/>
      <c r="D90" s="17" t="s">
        <v>67</v>
      </c>
      <c r="E90" s="21" t="s">
        <v>63</v>
      </c>
      <c r="F90" s="24">
        <v>4</v>
      </c>
      <c r="G90" s="29"/>
      <c r="H90" s="2"/>
      <c r="I90" s="32">
        <v>81</v>
      </c>
      <c r="J90" s="32">
        <v>4</v>
      </c>
    </row>
    <row r="91" spans="1:10" ht="42" customHeight="1">
      <c r="A91" s="8"/>
      <c r="B91" s="12"/>
      <c r="C91" s="12"/>
      <c r="D91" s="17" t="s">
        <v>36</v>
      </c>
      <c r="E91" s="21" t="s">
        <v>63</v>
      </c>
      <c r="F91" s="24">
        <v>1</v>
      </c>
      <c r="G91" s="29"/>
      <c r="H91" s="2"/>
      <c r="I91" s="32">
        <v>82</v>
      </c>
      <c r="J91" s="32">
        <v>4</v>
      </c>
    </row>
    <row r="92" spans="1:10" ht="42" customHeight="1">
      <c r="A92" s="8"/>
      <c r="B92" s="12"/>
      <c r="C92" s="12"/>
      <c r="D92" s="17" t="s">
        <v>68</v>
      </c>
      <c r="E92" s="21" t="s">
        <v>63</v>
      </c>
      <c r="F92" s="24">
        <v>2</v>
      </c>
      <c r="G92" s="29"/>
      <c r="H92" s="2"/>
      <c r="I92" s="32">
        <v>83</v>
      </c>
      <c r="J92" s="32">
        <v>4</v>
      </c>
    </row>
    <row r="93" spans="1:10" ht="42" customHeight="1">
      <c r="A93" s="8"/>
      <c r="B93" s="12"/>
      <c r="C93" s="12"/>
      <c r="D93" s="17" t="s">
        <v>69</v>
      </c>
      <c r="E93" s="21" t="s">
        <v>63</v>
      </c>
      <c r="F93" s="24">
        <v>1</v>
      </c>
      <c r="G93" s="29"/>
      <c r="H93" s="2"/>
      <c r="I93" s="32">
        <v>84</v>
      </c>
      <c r="J93" s="32">
        <v>4</v>
      </c>
    </row>
    <row r="94" spans="1:10" ht="42" customHeight="1">
      <c r="A94" s="8"/>
      <c r="B94" s="12"/>
      <c r="C94" s="12"/>
      <c r="D94" s="17" t="s">
        <v>70</v>
      </c>
      <c r="E94" s="21" t="s">
        <v>63</v>
      </c>
      <c r="F94" s="24">
        <v>2</v>
      </c>
      <c r="G94" s="29"/>
      <c r="H94" s="2"/>
      <c r="I94" s="32">
        <v>85</v>
      </c>
      <c r="J94" s="32">
        <v>4</v>
      </c>
    </row>
    <row r="95" spans="1:10" ht="42" customHeight="1">
      <c r="A95" s="8"/>
      <c r="B95" s="12"/>
      <c r="C95" s="12"/>
      <c r="D95" s="17" t="s">
        <v>71</v>
      </c>
      <c r="E95" s="21" t="s">
        <v>63</v>
      </c>
      <c r="F95" s="24">
        <v>2</v>
      </c>
      <c r="G95" s="29"/>
      <c r="H95" s="2"/>
      <c r="I95" s="32">
        <v>86</v>
      </c>
      <c r="J95" s="32">
        <v>4</v>
      </c>
    </row>
    <row r="96" spans="1:10" ht="42" customHeight="1">
      <c r="A96" s="8"/>
      <c r="B96" s="12"/>
      <c r="C96" s="12"/>
      <c r="D96" s="17" t="s">
        <v>72</v>
      </c>
      <c r="E96" s="21" t="s">
        <v>63</v>
      </c>
      <c r="F96" s="24">
        <v>3</v>
      </c>
      <c r="G96" s="29"/>
      <c r="H96" s="2"/>
      <c r="I96" s="32">
        <v>87</v>
      </c>
      <c r="J96" s="32">
        <v>4</v>
      </c>
    </row>
    <row r="97" spans="1:10" ht="42" customHeight="1">
      <c r="A97" s="8"/>
      <c r="B97" s="12"/>
      <c r="C97" s="12"/>
      <c r="D97" s="17" t="s">
        <v>73</v>
      </c>
      <c r="E97" s="21" t="s">
        <v>63</v>
      </c>
      <c r="F97" s="24">
        <v>5</v>
      </c>
      <c r="G97" s="29"/>
      <c r="H97" s="2"/>
      <c r="I97" s="32">
        <v>88</v>
      </c>
      <c r="J97" s="32">
        <v>4</v>
      </c>
    </row>
    <row r="98" spans="1:10" ht="42" customHeight="1">
      <c r="A98" s="8"/>
      <c r="B98" s="12"/>
      <c r="C98" s="12"/>
      <c r="D98" s="17" t="s">
        <v>75</v>
      </c>
      <c r="E98" s="21" t="s">
        <v>63</v>
      </c>
      <c r="F98" s="24">
        <v>5</v>
      </c>
      <c r="G98" s="29"/>
      <c r="H98" s="2"/>
      <c r="I98" s="32">
        <v>89</v>
      </c>
      <c r="J98" s="32">
        <v>4</v>
      </c>
    </row>
    <row r="99" spans="1:10" ht="42" customHeight="1">
      <c r="A99" s="8"/>
      <c r="B99" s="12"/>
      <c r="C99" s="12"/>
      <c r="D99" s="17" t="s">
        <v>34</v>
      </c>
      <c r="E99" s="21" t="s">
        <v>63</v>
      </c>
      <c r="F99" s="24">
        <v>2</v>
      </c>
      <c r="G99" s="29"/>
      <c r="H99" s="2"/>
      <c r="I99" s="32">
        <v>90</v>
      </c>
      <c r="J99" s="32">
        <v>4</v>
      </c>
    </row>
    <row r="100" spans="1:10" ht="42" customHeight="1">
      <c r="A100" s="8"/>
      <c r="B100" s="12"/>
      <c r="C100" s="12"/>
      <c r="D100" s="17" t="s">
        <v>76</v>
      </c>
      <c r="E100" s="21" t="s">
        <v>63</v>
      </c>
      <c r="F100" s="24">
        <v>2</v>
      </c>
      <c r="G100" s="29"/>
      <c r="H100" s="2"/>
      <c r="I100" s="32">
        <v>91</v>
      </c>
      <c r="J100" s="32">
        <v>4</v>
      </c>
    </row>
    <row r="101" spans="1:10" ht="42" customHeight="1">
      <c r="A101" s="8"/>
      <c r="B101" s="12"/>
      <c r="C101" s="12"/>
      <c r="D101" s="17" t="s">
        <v>77</v>
      </c>
      <c r="E101" s="21" t="s">
        <v>63</v>
      </c>
      <c r="F101" s="24">
        <v>2</v>
      </c>
      <c r="G101" s="29"/>
      <c r="H101" s="2"/>
      <c r="I101" s="32">
        <v>92</v>
      </c>
      <c r="J101" s="32">
        <v>4</v>
      </c>
    </row>
    <row r="102" spans="1:10" ht="42" customHeight="1">
      <c r="A102" s="8"/>
      <c r="B102" s="12"/>
      <c r="C102" s="12"/>
      <c r="D102" s="17" t="s">
        <v>78</v>
      </c>
      <c r="E102" s="21" t="s">
        <v>63</v>
      </c>
      <c r="F102" s="24">
        <v>1</v>
      </c>
      <c r="G102" s="29"/>
      <c r="H102" s="2"/>
      <c r="I102" s="32">
        <v>93</v>
      </c>
      <c r="J102" s="32">
        <v>4</v>
      </c>
    </row>
    <row r="103" spans="1:10" ht="42" customHeight="1">
      <c r="A103" s="8"/>
      <c r="B103" s="12"/>
      <c r="C103" s="12"/>
      <c r="D103" s="17" t="s">
        <v>27</v>
      </c>
      <c r="E103" s="21" t="s">
        <v>63</v>
      </c>
      <c r="F103" s="24">
        <v>3</v>
      </c>
      <c r="G103" s="29"/>
      <c r="H103" s="2"/>
      <c r="I103" s="32">
        <v>94</v>
      </c>
      <c r="J103" s="32">
        <v>4</v>
      </c>
    </row>
    <row r="104" spans="1:10" ht="42" customHeight="1">
      <c r="A104" s="8"/>
      <c r="B104" s="12"/>
      <c r="C104" s="12"/>
      <c r="D104" s="17" t="s">
        <v>79</v>
      </c>
      <c r="E104" s="21" t="s">
        <v>63</v>
      </c>
      <c r="F104" s="24">
        <v>4</v>
      </c>
      <c r="G104" s="29"/>
      <c r="H104" s="2"/>
      <c r="I104" s="32">
        <v>95</v>
      </c>
      <c r="J104" s="32">
        <v>4</v>
      </c>
    </row>
    <row r="105" spans="1:10" ht="42" customHeight="1">
      <c r="A105" s="8"/>
      <c r="B105" s="12"/>
      <c r="C105" s="12"/>
      <c r="D105" s="17" t="s">
        <v>81</v>
      </c>
      <c r="E105" s="21" t="s">
        <v>63</v>
      </c>
      <c r="F105" s="24">
        <v>5</v>
      </c>
      <c r="G105" s="29"/>
      <c r="H105" s="2"/>
      <c r="I105" s="32">
        <v>96</v>
      </c>
      <c r="J105" s="32">
        <v>4</v>
      </c>
    </row>
    <row r="106" spans="1:10" ht="42" customHeight="1">
      <c r="A106" s="8"/>
      <c r="B106" s="12"/>
      <c r="C106" s="12"/>
      <c r="D106" s="17" t="s">
        <v>12</v>
      </c>
      <c r="E106" s="21" t="s">
        <v>63</v>
      </c>
      <c r="F106" s="24">
        <v>1</v>
      </c>
      <c r="G106" s="29"/>
      <c r="H106" s="2"/>
      <c r="I106" s="32">
        <v>97</v>
      </c>
      <c r="J106" s="32">
        <v>4</v>
      </c>
    </row>
    <row r="107" spans="1:10" ht="42" customHeight="1">
      <c r="A107" s="8"/>
      <c r="B107" s="12"/>
      <c r="C107" s="12"/>
      <c r="D107" s="17" t="s">
        <v>82</v>
      </c>
      <c r="E107" s="21" t="s">
        <v>63</v>
      </c>
      <c r="F107" s="24">
        <v>2</v>
      </c>
      <c r="G107" s="29"/>
      <c r="H107" s="2"/>
      <c r="I107" s="32">
        <v>98</v>
      </c>
      <c r="J107" s="32">
        <v>4</v>
      </c>
    </row>
    <row r="108" spans="1:10" ht="42" customHeight="1">
      <c r="A108" s="8"/>
      <c r="B108" s="12"/>
      <c r="C108" s="12"/>
      <c r="D108" s="17" t="s">
        <v>83</v>
      </c>
      <c r="E108" s="21" t="s">
        <v>63</v>
      </c>
      <c r="F108" s="24">
        <v>2</v>
      </c>
      <c r="G108" s="29"/>
      <c r="H108" s="2"/>
      <c r="I108" s="32">
        <v>99</v>
      </c>
      <c r="J108" s="32">
        <v>4</v>
      </c>
    </row>
    <row r="109" spans="1:10" ht="42" customHeight="1">
      <c r="A109" s="8"/>
      <c r="B109" s="12"/>
      <c r="C109" s="12"/>
      <c r="D109" s="17" t="s">
        <v>84</v>
      </c>
      <c r="E109" s="21" t="s">
        <v>63</v>
      </c>
      <c r="F109" s="24">
        <v>4</v>
      </c>
      <c r="G109" s="29"/>
      <c r="H109" s="2"/>
      <c r="I109" s="32">
        <v>100</v>
      </c>
      <c r="J109" s="32">
        <v>4</v>
      </c>
    </row>
    <row r="110" spans="1:10" ht="42" customHeight="1">
      <c r="A110" s="8"/>
      <c r="B110" s="12"/>
      <c r="C110" s="12"/>
      <c r="D110" s="17" t="s">
        <v>85</v>
      </c>
      <c r="E110" s="21" t="s">
        <v>63</v>
      </c>
      <c r="F110" s="24">
        <v>1</v>
      </c>
      <c r="G110" s="29"/>
      <c r="H110" s="2"/>
      <c r="I110" s="32">
        <v>101</v>
      </c>
      <c r="J110" s="32">
        <v>4</v>
      </c>
    </row>
    <row r="111" spans="1:10" ht="42" customHeight="1">
      <c r="A111" s="8"/>
      <c r="B111" s="12"/>
      <c r="C111" s="12"/>
      <c r="D111" s="17" t="s">
        <v>86</v>
      </c>
      <c r="E111" s="21" t="s">
        <v>63</v>
      </c>
      <c r="F111" s="24">
        <v>2</v>
      </c>
      <c r="G111" s="29"/>
      <c r="H111" s="2"/>
      <c r="I111" s="32">
        <v>102</v>
      </c>
      <c r="J111" s="32">
        <v>4</v>
      </c>
    </row>
    <row r="112" spans="1:10" ht="42" customHeight="1">
      <c r="A112" s="8"/>
      <c r="B112" s="12"/>
      <c r="C112" s="12"/>
      <c r="D112" s="17" t="s">
        <v>87</v>
      </c>
      <c r="E112" s="21" t="s">
        <v>63</v>
      </c>
      <c r="F112" s="24">
        <v>3</v>
      </c>
      <c r="G112" s="29"/>
      <c r="H112" s="2"/>
      <c r="I112" s="32">
        <v>103</v>
      </c>
      <c r="J112" s="32">
        <v>4</v>
      </c>
    </row>
    <row r="113" spans="1:10" ht="42" customHeight="1">
      <c r="A113" s="8"/>
      <c r="B113" s="12"/>
      <c r="C113" s="12"/>
      <c r="D113" s="17" t="s">
        <v>88</v>
      </c>
      <c r="E113" s="21" t="s">
        <v>63</v>
      </c>
      <c r="F113" s="24">
        <v>1</v>
      </c>
      <c r="G113" s="29"/>
      <c r="H113" s="2"/>
      <c r="I113" s="32">
        <v>104</v>
      </c>
      <c r="J113" s="32">
        <v>4</v>
      </c>
    </row>
    <row r="114" spans="1:10" ht="42" customHeight="1">
      <c r="A114" s="8"/>
      <c r="B114" s="12"/>
      <c r="C114" s="12"/>
      <c r="D114" s="17" t="s">
        <v>89</v>
      </c>
      <c r="E114" s="21" t="s">
        <v>63</v>
      </c>
      <c r="F114" s="24">
        <v>1</v>
      </c>
      <c r="G114" s="29"/>
      <c r="H114" s="2"/>
      <c r="I114" s="32">
        <v>105</v>
      </c>
      <c r="J114" s="32">
        <v>4</v>
      </c>
    </row>
    <row r="115" spans="1:10" ht="42" customHeight="1">
      <c r="A115" s="8"/>
      <c r="B115" s="12"/>
      <c r="C115" s="12"/>
      <c r="D115" s="17" t="s">
        <v>90</v>
      </c>
      <c r="E115" s="21" t="s">
        <v>63</v>
      </c>
      <c r="F115" s="24">
        <v>2</v>
      </c>
      <c r="G115" s="29"/>
      <c r="H115" s="2"/>
      <c r="I115" s="32">
        <v>106</v>
      </c>
      <c r="J115" s="32">
        <v>4</v>
      </c>
    </row>
    <row r="116" spans="1:10" ht="42" customHeight="1">
      <c r="A116" s="8"/>
      <c r="B116" s="12"/>
      <c r="C116" s="12"/>
      <c r="D116" s="17" t="s">
        <v>91</v>
      </c>
      <c r="E116" s="21" t="s">
        <v>63</v>
      </c>
      <c r="F116" s="24">
        <v>1</v>
      </c>
      <c r="G116" s="29"/>
      <c r="H116" s="2"/>
      <c r="I116" s="32">
        <v>107</v>
      </c>
      <c r="J116" s="32">
        <v>4</v>
      </c>
    </row>
    <row r="117" spans="1:10" ht="42" customHeight="1">
      <c r="A117" s="8"/>
      <c r="B117" s="12"/>
      <c r="C117" s="12"/>
      <c r="D117" s="17" t="s">
        <v>93</v>
      </c>
      <c r="E117" s="21" t="s">
        <v>24</v>
      </c>
      <c r="F117" s="24">
        <v>1</v>
      </c>
      <c r="G117" s="28">
        <f>+G118</f>
        <v>0</v>
      </c>
      <c r="H117" s="2"/>
      <c r="I117" s="32">
        <v>108</v>
      </c>
      <c r="J117" s="32">
        <v>4</v>
      </c>
    </row>
    <row r="118" spans="1:10" ht="42" customHeight="1">
      <c r="A118" s="8"/>
      <c r="B118" s="12"/>
      <c r="C118" s="12"/>
      <c r="D118" s="17" t="s">
        <v>94</v>
      </c>
      <c r="E118" s="21" t="s">
        <v>63</v>
      </c>
      <c r="F118" s="24">
        <v>1</v>
      </c>
      <c r="G118" s="29"/>
      <c r="H118" s="2"/>
      <c r="I118" s="32">
        <v>109</v>
      </c>
      <c r="J118" s="32">
        <v>4</v>
      </c>
    </row>
    <row r="119" spans="1:10" ht="42" customHeight="1">
      <c r="A119" s="8"/>
      <c r="B119" s="12"/>
      <c r="C119" s="12"/>
      <c r="D119" s="17" t="s">
        <v>95</v>
      </c>
      <c r="E119" s="21" t="s">
        <v>24</v>
      </c>
      <c r="F119" s="24">
        <v>1</v>
      </c>
      <c r="G119" s="28">
        <f>+G120+G121+G122+G123+G124+G125+G126+G127+G128+G129+G130+G131+G132+G133+G134+G135+G136+G137+G138+G139</f>
        <v>0</v>
      </c>
      <c r="H119" s="2"/>
      <c r="I119" s="32">
        <v>110</v>
      </c>
      <c r="J119" s="32">
        <v>4</v>
      </c>
    </row>
    <row r="120" spans="1:10" ht="42" customHeight="1">
      <c r="A120" s="8"/>
      <c r="B120" s="12"/>
      <c r="C120" s="12"/>
      <c r="D120" s="17" t="s">
        <v>48</v>
      </c>
      <c r="E120" s="21" t="s">
        <v>63</v>
      </c>
      <c r="F120" s="24">
        <v>4</v>
      </c>
      <c r="G120" s="29"/>
      <c r="H120" s="2"/>
      <c r="I120" s="32">
        <v>111</v>
      </c>
      <c r="J120" s="32">
        <v>4</v>
      </c>
    </row>
    <row r="121" spans="1:10" ht="42" customHeight="1">
      <c r="A121" s="8"/>
      <c r="B121" s="12"/>
      <c r="C121" s="12"/>
      <c r="D121" s="17" t="s">
        <v>11</v>
      </c>
      <c r="E121" s="21" t="s">
        <v>63</v>
      </c>
      <c r="F121" s="24">
        <v>3</v>
      </c>
      <c r="G121" s="29"/>
      <c r="H121" s="2"/>
      <c r="I121" s="32">
        <v>112</v>
      </c>
      <c r="J121" s="32">
        <v>4</v>
      </c>
    </row>
    <row r="122" spans="1:10" ht="42" customHeight="1">
      <c r="A122" s="8"/>
      <c r="B122" s="12"/>
      <c r="C122" s="12"/>
      <c r="D122" s="17" t="s">
        <v>96</v>
      </c>
      <c r="E122" s="21" t="s">
        <v>63</v>
      </c>
      <c r="F122" s="24">
        <v>2</v>
      </c>
      <c r="G122" s="29"/>
      <c r="H122" s="2"/>
      <c r="I122" s="32">
        <v>113</v>
      </c>
      <c r="J122" s="32">
        <v>4</v>
      </c>
    </row>
    <row r="123" spans="1:10" ht="42" customHeight="1">
      <c r="A123" s="8"/>
      <c r="B123" s="12"/>
      <c r="C123" s="12"/>
      <c r="D123" s="17" t="s">
        <v>97</v>
      </c>
      <c r="E123" s="21" t="s">
        <v>63</v>
      </c>
      <c r="F123" s="24">
        <v>3</v>
      </c>
      <c r="G123" s="29"/>
      <c r="H123" s="2"/>
      <c r="I123" s="32">
        <v>114</v>
      </c>
      <c r="J123" s="32">
        <v>4</v>
      </c>
    </row>
    <row r="124" spans="1:10" ht="42" customHeight="1">
      <c r="A124" s="8"/>
      <c r="B124" s="12"/>
      <c r="C124" s="12"/>
      <c r="D124" s="17" t="s">
        <v>98</v>
      </c>
      <c r="E124" s="21" t="s">
        <v>63</v>
      </c>
      <c r="F124" s="24">
        <v>4</v>
      </c>
      <c r="G124" s="29"/>
      <c r="H124" s="2"/>
      <c r="I124" s="32">
        <v>115</v>
      </c>
      <c r="J124" s="32">
        <v>4</v>
      </c>
    </row>
    <row r="125" spans="1:10" ht="42" customHeight="1">
      <c r="A125" s="8"/>
      <c r="B125" s="12"/>
      <c r="C125" s="12"/>
      <c r="D125" s="17" t="s">
        <v>99</v>
      </c>
      <c r="E125" s="21" t="s">
        <v>63</v>
      </c>
      <c r="F125" s="24">
        <v>4</v>
      </c>
      <c r="G125" s="29"/>
      <c r="H125" s="2"/>
      <c r="I125" s="32">
        <v>116</v>
      </c>
      <c r="J125" s="32">
        <v>4</v>
      </c>
    </row>
    <row r="126" spans="1:10" ht="42" customHeight="1">
      <c r="A126" s="8"/>
      <c r="B126" s="12"/>
      <c r="C126" s="12"/>
      <c r="D126" s="17" t="s">
        <v>100</v>
      </c>
      <c r="E126" s="21" t="s">
        <v>63</v>
      </c>
      <c r="F126" s="24">
        <v>3</v>
      </c>
      <c r="G126" s="29"/>
      <c r="H126" s="2"/>
      <c r="I126" s="32">
        <v>117</v>
      </c>
      <c r="J126" s="32">
        <v>4</v>
      </c>
    </row>
    <row r="127" spans="1:10" ht="42" customHeight="1">
      <c r="A127" s="8"/>
      <c r="B127" s="12"/>
      <c r="C127" s="12"/>
      <c r="D127" s="17" t="s">
        <v>101</v>
      </c>
      <c r="E127" s="21" t="s">
        <v>63</v>
      </c>
      <c r="F127" s="24">
        <v>5</v>
      </c>
      <c r="G127" s="29"/>
      <c r="H127" s="2"/>
      <c r="I127" s="32">
        <v>118</v>
      </c>
      <c r="J127" s="32">
        <v>4</v>
      </c>
    </row>
    <row r="128" spans="1:10" ht="42" customHeight="1">
      <c r="A128" s="8"/>
      <c r="B128" s="12"/>
      <c r="C128" s="12"/>
      <c r="D128" s="17" t="s">
        <v>102</v>
      </c>
      <c r="E128" s="21" t="s">
        <v>63</v>
      </c>
      <c r="F128" s="24">
        <v>2</v>
      </c>
      <c r="G128" s="29"/>
      <c r="H128" s="2"/>
      <c r="I128" s="32">
        <v>119</v>
      </c>
      <c r="J128" s="32">
        <v>4</v>
      </c>
    </row>
    <row r="129" spans="1:10" ht="42" customHeight="1">
      <c r="A129" s="8"/>
      <c r="B129" s="12"/>
      <c r="C129" s="12"/>
      <c r="D129" s="17" t="s">
        <v>103</v>
      </c>
      <c r="E129" s="21" t="s">
        <v>63</v>
      </c>
      <c r="F129" s="24">
        <v>5</v>
      </c>
      <c r="G129" s="29"/>
      <c r="H129" s="2"/>
      <c r="I129" s="32">
        <v>120</v>
      </c>
      <c r="J129" s="32">
        <v>4</v>
      </c>
    </row>
    <row r="130" spans="1:10" ht="42" customHeight="1">
      <c r="A130" s="8"/>
      <c r="B130" s="12"/>
      <c r="C130" s="12"/>
      <c r="D130" s="17" t="s">
        <v>104</v>
      </c>
      <c r="E130" s="21" t="s">
        <v>63</v>
      </c>
      <c r="F130" s="24">
        <v>3</v>
      </c>
      <c r="G130" s="29"/>
      <c r="H130" s="2"/>
      <c r="I130" s="32">
        <v>121</v>
      </c>
      <c r="J130" s="32">
        <v>4</v>
      </c>
    </row>
    <row r="131" spans="1:10" ht="42" customHeight="1">
      <c r="A131" s="8"/>
      <c r="B131" s="12"/>
      <c r="C131" s="12"/>
      <c r="D131" s="17" t="s">
        <v>105</v>
      </c>
      <c r="E131" s="21" t="s">
        <v>63</v>
      </c>
      <c r="F131" s="24">
        <v>1</v>
      </c>
      <c r="G131" s="29"/>
      <c r="H131" s="2"/>
      <c r="I131" s="32">
        <v>122</v>
      </c>
      <c r="J131" s="32">
        <v>4</v>
      </c>
    </row>
    <row r="132" spans="1:10" ht="42" customHeight="1">
      <c r="A132" s="8"/>
      <c r="B132" s="12"/>
      <c r="C132" s="12"/>
      <c r="D132" s="17" t="s">
        <v>62</v>
      </c>
      <c r="E132" s="21" t="s">
        <v>63</v>
      </c>
      <c r="F132" s="24">
        <v>2</v>
      </c>
      <c r="G132" s="29"/>
      <c r="H132" s="2"/>
      <c r="I132" s="32">
        <v>123</v>
      </c>
      <c r="J132" s="32">
        <v>4</v>
      </c>
    </row>
    <row r="133" spans="1:10" ht="42" customHeight="1">
      <c r="A133" s="8"/>
      <c r="B133" s="12"/>
      <c r="C133" s="12"/>
      <c r="D133" s="17" t="s">
        <v>106</v>
      </c>
      <c r="E133" s="21" t="s">
        <v>63</v>
      </c>
      <c r="F133" s="24">
        <v>4</v>
      </c>
      <c r="G133" s="29"/>
      <c r="H133" s="2"/>
      <c r="I133" s="32">
        <v>124</v>
      </c>
      <c r="J133" s="32">
        <v>4</v>
      </c>
    </row>
    <row r="134" spans="1:10" ht="42" customHeight="1">
      <c r="A134" s="8"/>
      <c r="B134" s="12"/>
      <c r="C134" s="12"/>
      <c r="D134" s="17" t="s">
        <v>107</v>
      </c>
      <c r="E134" s="21" t="s">
        <v>63</v>
      </c>
      <c r="F134" s="24">
        <v>2</v>
      </c>
      <c r="G134" s="29"/>
      <c r="H134" s="2"/>
      <c r="I134" s="32">
        <v>125</v>
      </c>
      <c r="J134" s="32">
        <v>4</v>
      </c>
    </row>
    <row r="135" spans="1:10" ht="42" customHeight="1">
      <c r="A135" s="8"/>
      <c r="B135" s="12"/>
      <c r="C135" s="12"/>
      <c r="D135" s="17" t="s">
        <v>108</v>
      </c>
      <c r="E135" s="21" t="s">
        <v>63</v>
      </c>
      <c r="F135" s="24">
        <v>6</v>
      </c>
      <c r="G135" s="29"/>
      <c r="H135" s="2"/>
      <c r="I135" s="32">
        <v>126</v>
      </c>
      <c r="J135" s="32">
        <v>4</v>
      </c>
    </row>
    <row r="136" spans="1:10" ht="42" customHeight="1">
      <c r="A136" s="8"/>
      <c r="B136" s="12"/>
      <c r="C136" s="12"/>
      <c r="D136" s="17" t="s">
        <v>109</v>
      </c>
      <c r="E136" s="21" t="s">
        <v>63</v>
      </c>
      <c r="F136" s="24">
        <v>2</v>
      </c>
      <c r="G136" s="29"/>
      <c r="H136" s="2"/>
      <c r="I136" s="32">
        <v>127</v>
      </c>
      <c r="J136" s="32">
        <v>4</v>
      </c>
    </row>
    <row r="137" spans="1:10" ht="42" customHeight="1">
      <c r="A137" s="8"/>
      <c r="B137" s="12"/>
      <c r="C137" s="12"/>
      <c r="D137" s="17" t="s">
        <v>44</v>
      </c>
      <c r="E137" s="21" t="s">
        <v>63</v>
      </c>
      <c r="F137" s="24">
        <v>1</v>
      </c>
      <c r="G137" s="29"/>
      <c r="H137" s="2"/>
      <c r="I137" s="32">
        <v>128</v>
      </c>
      <c r="J137" s="32">
        <v>4</v>
      </c>
    </row>
    <row r="138" spans="1:10" ht="42" customHeight="1">
      <c r="A138" s="8"/>
      <c r="B138" s="12"/>
      <c r="C138" s="12"/>
      <c r="D138" s="17" t="s">
        <v>111</v>
      </c>
      <c r="E138" s="21" t="s">
        <v>63</v>
      </c>
      <c r="F138" s="24">
        <v>2</v>
      </c>
      <c r="G138" s="29"/>
      <c r="H138" s="2"/>
      <c r="I138" s="32">
        <v>129</v>
      </c>
      <c r="J138" s="32">
        <v>4</v>
      </c>
    </row>
    <row r="139" spans="1:10" ht="42" customHeight="1">
      <c r="A139" s="8"/>
      <c r="B139" s="12"/>
      <c r="C139" s="12"/>
      <c r="D139" s="17" t="s">
        <v>112</v>
      </c>
      <c r="E139" s="21" t="s">
        <v>32</v>
      </c>
      <c r="F139" s="24">
        <v>14</v>
      </c>
      <c r="G139" s="29"/>
      <c r="H139" s="2"/>
      <c r="I139" s="32">
        <v>130</v>
      </c>
      <c r="J139" s="32">
        <v>4</v>
      </c>
    </row>
    <row r="140" spans="1:10" ht="42" customHeight="1">
      <c r="A140" s="8"/>
      <c r="B140" s="12"/>
      <c r="C140" s="12"/>
      <c r="D140" s="17" t="s">
        <v>113</v>
      </c>
      <c r="E140" s="21" t="s">
        <v>24</v>
      </c>
      <c r="F140" s="24">
        <v>1</v>
      </c>
      <c r="G140" s="28">
        <f>+G141+G142+G143+G144</f>
        <v>0</v>
      </c>
      <c r="H140" s="2"/>
      <c r="I140" s="32">
        <v>131</v>
      </c>
      <c r="J140" s="32">
        <v>4</v>
      </c>
    </row>
    <row r="141" spans="1:10" ht="42" customHeight="1">
      <c r="A141" s="8"/>
      <c r="B141" s="12"/>
      <c r="C141" s="12"/>
      <c r="D141" s="17" t="s">
        <v>114</v>
      </c>
      <c r="E141" s="21" t="s">
        <v>32</v>
      </c>
      <c r="F141" s="24">
        <v>36.799999999999997</v>
      </c>
      <c r="G141" s="29"/>
      <c r="H141" s="2"/>
      <c r="I141" s="32">
        <v>132</v>
      </c>
      <c r="J141" s="32">
        <v>4</v>
      </c>
    </row>
    <row r="142" spans="1:10" ht="42" customHeight="1">
      <c r="A142" s="8"/>
      <c r="B142" s="12"/>
      <c r="C142" s="12"/>
      <c r="D142" s="17" t="s">
        <v>115</v>
      </c>
      <c r="E142" s="21" t="s">
        <v>32</v>
      </c>
      <c r="F142" s="24">
        <v>46.8</v>
      </c>
      <c r="G142" s="29"/>
      <c r="H142" s="2"/>
      <c r="I142" s="32">
        <v>133</v>
      </c>
      <c r="J142" s="32">
        <v>4</v>
      </c>
    </row>
    <row r="143" spans="1:10" ht="42" customHeight="1">
      <c r="A143" s="8"/>
      <c r="B143" s="12"/>
      <c r="C143" s="12"/>
      <c r="D143" s="17" t="s">
        <v>116</v>
      </c>
      <c r="E143" s="21" t="s">
        <v>32</v>
      </c>
      <c r="F143" s="24">
        <v>58.9</v>
      </c>
      <c r="G143" s="29"/>
      <c r="H143" s="2"/>
      <c r="I143" s="32">
        <v>134</v>
      </c>
      <c r="J143" s="32">
        <v>4</v>
      </c>
    </row>
    <row r="144" spans="1:10" ht="42" customHeight="1">
      <c r="A144" s="8"/>
      <c r="B144" s="12"/>
      <c r="C144" s="12"/>
      <c r="D144" s="17" t="s">
        <v>25</v>
      </c>
      <c r="E144" s="21" t="s">
        <v>15</v>
      </c>
      <c r="F144" s="24">
        <v>87</v>
      </c>
      <c r="G144" s="29"/>
      <c r="H144" s="2"/>
      <c r="I144" s="32">
        <v>135</v>
      </c>
      <c r="J144" s="32">
        <v>4</v>
      </c>
    </row>
    <row r="145" spans="1:10" ht="42" customHeight="1">
      <c r="A145" s="8"/>
      <c r="B145" s="12"/>
      <c r="C145" s="12"/>
      <c r="D145" s="17" t="s">
        <v>117</v>
      </c>
      <c r="E145" s="21" t="s">
        <v>24</v>
      </c>
      <c r="F145" s="24">
        <v>1</v>
      </c>
      <c r="G145" s="28">
        <f>+G146</f>
        <v>0</v>
      </c>
      <c r="H145" s="2"/>
      <c r="I145" s="32">
        <v>136</v>
      </c>
      <c r="J145" s="32">
        <v>4</v>
      </c>
    </row>
    <row r="146" spans="1:10" ht="42" customHeight="1">
      <c r="A146" s="8"/>
      <c r="B146" s="12"/>
      <c r="C146" s="12"/>
      <c r="D146" s="17" t="s">
        <v>117</v>
      </c>
      <c r="E146" s="21" t="s">
        <v>35</v>
      </c>
      <c r="F146" s="24">
        <v>1551.2</v>
      </c>
      <c r="G146" s="29"/>
      <c r="H146" s="2"/>
      <c r="I146" s="32">
        <v>137</v>
      </c>
      <c r="J146" s="32">
        <v>4</v>
      </c>
    </row>
    <row r="147" spans="1:10" ht="42" customHeight="1">
      <c r="A147" s="8"/>
      <c r="B147" s="11" t="s">
        <v>40</v>
      </c>
      <c r="C147" s="11"/>
      <c r="D147" s="15"/>
      <c r="E147" s="21" t="s">
        <v>24</v>
      </c>
      <c r="F147" s="24">
        <v>1</v>
      </c>
      <c r="G147" s="28">
        <f>+G148</f>
        <v>0</v>
      </c>
      <c r="H147" s="2"/>
      <c r="I147" s="32">
        <v>138</v>
      </c>
      <c r="J147" s="32">
        <v>2</v>
      </c>
    </row>
    <row r="148" spans="1:10" ht="42" customHeight="1">
      <c r="A148" s="8"/>
      <c r="B148" s="12"/>
      <c r="C148" s="11" t="s">
        <v>40</v>
      </c>
      <c r="D148" s="15"/>
      <c r="E148" s="21" t="s">
        <v>24</v>
      </c>
      <c r="F148" s="24">
        <v>1</v>
      </c>
      <c r="G148" s="28">
        <f>+G149</f>
        <v>0</v>
      </c>
      <c r="H148" s="2"/>
      <c r="I148" s="32">
        <v>139</v>
      </c>
      <c r="J148" s="32">
        <v>3</v>
      </c>
    </row>
    <row r="149" spans="1:10" ht="42" customHeight="1">
      <c r="A149" s="8"/>
      <c r="B149" s="12"/>
      <c r="C149" s="12"/>
      <c r="D149" s="17" t="s">
        <v>40</v>
      </c>
      <c r="E149" s="21" t="s">
        <v>24</v>
      </c>
      <c r="F149" s="24">
        <v>1</v>
      </c>
      <c r="G149" s="28">
        <f>+G150</f>
        <v>0</v>
      </c>
      <c r="H149" s="2"/>
      <c r="I149" s="32">
        <v>140</v>
      </c>
      <c r="J149" s="32">
        <v>4</v>
      </c>
    </row>
    <row r="150" spans="1:10" ht="42" customHeight="1">
      <c r="A150" s="8"/>
      <c r="B150" s="12"/>
      <c r="C150" s="12"/>
      <c r="D150" s="17" t="s">
        <v>118</v>
      </c>
      <c r="E150" s="21" t="s">
        <v>15</v>
      </c>
      <c r="F150" s="24">
        <v>60</v>
      </c>
      <c r="G150" s="29"/>
      <c r="H150" s="2"/>
      <c r="I150" s="32">
        <v>141</v>
      </c>
      <c r="J150" s="32">
        <v>4</v>
      </c>
    </row>
    <row r="151" spans="1:10" ht="42" customHeight="1">
      <c r="A151" s="7" t="s">
        <v>8</v>
      </c>
      <c r="B151" s="11"/>
      <c r="C151" s="11"/>
      <c r="D151" s="15"/>
      <c r="E151" s="21" t="s">
        <v>24</v>
      </c>
      <c r="F151" s="24">
        <v>1</v>
      </c>
      <c r="G151" s="28">
        <f>+G152+G160</f>
        <v>0</v>
      </c>
      <c r="H151" s="2"/>
      <c r="I151" s="32">
        <v>142</v>
      </c>
      <c r="J151" s="32"/>
    </row>
    <row r="152" spans="1:10" ht="42" customHeight="1">
      <c r="A152" s="7" t="s">
        <v>119</v>
      </c>
      <c r="B152" s="11"/>
      <c r="C152" s="11"/>
      <c r="D152" s="15"/>
      <c r="E152" s="21" t="s">
        <v>24</v>
      </c>
      <c r="F152" s="24">
        <v>1</v>
      </c>
      <c r="G152" s="28">
        <f>+G153+G154</f>
        <v>0</v>
      </c>
      <c r="H152" s="2"/>
      <c r="I152" s="32">
        <v>143</v>
      </c>
      <c r="J152" s="32">
        <v>200</v>
      </c>
    </row>
    <row r="153" spans="1:10" ht="42" customHeight="1">
      <c r="A153" s="7" t="s">
        <v>92</v>
      </c>
      <c r="B153" s="11"/>
      <c r="C153" s="11"/>
      <c r="D153" s="15"/>
      <c r="E153" s="21" t="s">
        <v>24</v>
      </c>
      <c r="F153" s="24">
        <v>1</v>
      </c>
      <c r="G153" s="29"/>
      <c r="H153" s="2"/>
      <c r="I153" s="32">
        <v>144</v>
      </c>
      <c r="J153" s="32"/>
    </row>
    <row r="154" spans="1:10" ht="42" customHeight="1">
      <c r="A154" s="7" t="s">
        <v>120</v>
      </c>
      <c r="B154" s="11"/>
      <c r="C154" s="11"/>
      <c r="D154" s="15"/>
      <c r="E154" s="21" t="s">
        <v>24</v>
      </c>
      <c r="F154" s="24">
        <v>1</v>
      </c>
      <c r="G154" s="28">
        <f>+G155</f>
        <v>0</v>
      </c>
      <c r="H154" s="2"/>
      <c r="I154" s="32">
        <v>145</v>
      </c>
      <c r="J154" s="32">
        <v>1</v>
      </c>
    </row>
    <row r="155" spans="1:10" ht="42" customHeight="1">
      <c r="A155" s="8"/>
      <c r="B155" s="11" t="s">
        <v>120</v>
      </c>
      <c r="C155" s="11"/>
      <c r="D155" s="15"/>
      <c r="E155" s="21" t="s">
        <v>24</v>
      </c>
      <c r="F155" s="24">
        <v>1</v>
      </c>
      <c r="G155" s="28">
        <f>+G156</f>
        <v>0</v>
      </c>
      <c r="H155" s="2"/>
      <c r="I155" s="32">
        <v>146</v>
      </c>
      <c r="J155" s="32">
        <v>2</v>
      </c>
    </row>
    <row r="156" spans="1:10" ht="42" customHeight="1">
      <c r="A156" s="8"/>
      <c r="B156" s="12"/>
      <c r="C156" s="11" t="s">
        <v>120</v>
      </c>
      <c r="D156" s="15"/>
      <c r="E156" s="21" t="s">
        <v>24</v>
      </c>
      <c r="F156" s="24">
        <v>1</v>
      </c>
      <c r="G156" s="28">
        <f>+G157</f>
        <v>0</v>
      </c>
      <c r="H156" s="2"/>
      <c r="I156" s="32">
        <v>147</v>
      </c>
      <c r="J156" s="32">
        <v>3</v>
      </c>
    </row>
    <row r="157" spans="1:10" ht="42" customHeight="1">
      <c r="A157" s="8"/>
      <c r="B157" s="12"/>
      <c r="C157" s="12"/>
      <c r="D157" s="17" t="s">
        <v>120</v>
      </c>
      <c r="E157" s="21" t="s">
        <v>24</v>
      </c>
      <c r="F157" s="24">
        <v>1</v>
      </c>
      <c r="G157" s="28">
        <f>+G158+G159</f>
        <v>0</v>
      </c>
      <c r="H157" s="2"/>
      <c r="I157" s="32">
        <v>148</v>
      </c>
      <c r="J157" s="32">
        <v>4</v>
      </c>
    </row>
    <row r="158" spans="1:10" ht="42" customHeight="1">
      <c r="A158" s="8"/>
      <c r="B158" s="12"/>
      <c r="C158" s="12"/>
      <c r="D158" s="17" t="s">
        <v>121</v>
      </c>
      <c r="E158" s="21" t="s">
        <v>122</v>
      </c>
      <c r="F158" s="24">
        <v>1</v>
      </c>
      <c r="G158" s="29"/>
      <c r="H158" s="2"/>
      <c r="I158" s="32">
        <v>149</v>
      </c>
      <c r="J158" s="32">
        <v>4</v>
      </c>
    </row>
    <row r="159" spans="1:10" ht="42" customHeight="1">
      <c r="A159" s="8"/>
      <c r="B159" s="12"/>
      <c r="C159" s="12"/>
      <c r="D159" s="17" t="s">
        <v>64</v>
      </c>
      <c r="E159" s="21" t="s">
        <v>122</v>
      </c>
      <c r="F159" s="24">
        <v>1</v>
      </c>
      <c r="G159" s="29"/>
      <c r="H159" s="2"/>
      <c r="I159" s="32">
        <v>150</v>
      </c>
      <c r="J159" s="32">
        <v>4</v>
      </c>
    </row>
    <row r="160" spans="1:10" ht="42" customHeight="1">
      <c r="A160" s="7" t="s">
        <v>123</v>
      </c>
      <c r="B160" s="11"/>
      <c r="C160" s="11"/>
      <c r="D160" s="15"/>
      <c r="E160" s="21" t="s">
        <v>24</v>
      </c>
      <c r="F160" s="24">
        <v>1</v>
      </c>
      <c r="G160" s="28">
        <f>+G161</f>
        <v>0</v>
      </c>
      <c r="H160" s="2"/>
      <c r="I160" s="32">
        <v>151</v>
      </c>
      <c r="J160" s="32">
        <v>210</v>
      </c>
    </row>
    <row r="161" spans="1:10" ht="42" customHeight="1">
      <c r="A161" s="7" t="s">
        <v>124</v>
      </c>
      <c r="B161" s="11"/>
      <c r="C161" s="11"/>
      <c r="D161" s="15"/>
      <c r="E161" s="21" t="s">
        <v>24</v>
      </c>
      <c r="F161" s="24">
        <v>1</v>
      </c>
      <c r="G161" s="29"/>
      <c r="H161" s="2"/>
      <c r="I161" s="32">
        <v>152</v>
      </c>
      <c r="J161" s="32"/>
    </row>
    <row r="162" spans="1:10" ht="42" customHeight="1">
      <c r="A162" s="7" t="s">
        <v>74</v>
      </c>
      <c r="B162" s="11"/>
      <c r="C162" s="11"/>
      <c r="D162" s="15"/>
      <c r="E162" s="21" t="s">
        <v>24</v>
      </c>
      <c r="F162" s="24">
        <v>1</v>
      </c>
      <c r="G162" s="29"/>
      <c r="H162" s="2"/>
      <c r="I162" s="32">
        <v>153</v>
      </c>
      <c r="J162" s="32">
        <v>220</v>
      </c>
    </row>
    <row r="163" spans="1:10" ht="42" customHeight="1">
      <c r="A163" s="7" t="s">
        <v>125</v>
      </c>
      <c r="B163" s="11"/>
      <c r="C163" s="11"/>
      <c r="D163" s="15"/>
      <c r="E163" s="21" t="s">
        <v>24</v>
      </c>
      <c r="F163" s="24">
        <v>1</v>
      </c>
      <c r="G163" s="28">
        <f>+G10+G162</f>
        <v>0</v>
      </c>
      <c r="H163" s="2"/>
      <c r="I163" s="32">
        <v>154</v>
      </c>
      <c r="J163" s="32">
        <v>30</v>
      </c>
    </row>
    <row r="164" spans="1:10" ht="42" customHeight="1">
      <c r="A164" s="9" t="s">
        <v>126</v>
      </c>
      <c r="B164" s="13"/>
      <c r="C164" s="13"/>
      <c r="D164" s="18"/>
      <c r="E164" s="22" t="s">
        <v>127</v>
      </c>
      <c r="F164" s="25" t="s">
        <v>127</v>
      </c>
      <c r="G164" s="30">
        <f>G163</f>
        <v>0</v>
      </c>
      <c r="I164" s="32">
        <v>155</v>
      </c>
      <c r="J164" s="32">
        <v>90</v>
      </c>
    </row>
    <row r="165" spans="1:10" ht="42" customHeight="1"/>
    <row r="166" spans="1:10" ht="42" customHeight="1"/>
    <row r="167" spans="1:10"/>
    <row r="168" spans="1:10"/>
    <row r="169" spans="1:10"/>
    <row r="170" spans="1:10"/>
    <row r="175" spans="1:10"/>
    <row r="176" spans="1:10"/>
    <row r="177"/>
  </sheetData>
  <sheetProtection password="FD80" sheet="1" objects="1" scenarios="1"/>
  <mergeCells count="34">
    <mergeCell ref="F3:G3"/>
    <mergeCell ref="F4:G4"/>
    <mergeCell ref="F5:G5"/>
    <mergeCell ref="A7:G7"/>
    <mergeCell ref="B8:G8"/>
    <mergeCell ref="A9:D9"/>
    <mergeCell ref="A10:D10"/>
    <mergeCell ref="A11:D11"/>
    <mergeCell ref="A12:D12"/>
    <mergeCell ref="B13:D13"/>
    <mergeCell ref="C14:D14"/>
    <mergeCell ref="B53:D53"/>
    <mergeCell ref="C54:D54"/>
    <mergeCell ref="B62:D62"/>
    <mergeCell ref="C63:D63"/>
    <mergeCell ref="B67:D67"/>
    <mergeCell ref="C68:D68"/>
    <mergeCell ref="B79:D79"/>
    <mergeCell ref="C80:D80"/>
    <mergeCell ref="B84:D84"/>
    <mergeCell ref="C85:D85"/>
    <mergeCell ref="B147:D147"/>
    <mergeCell ref="C148:D148"/>
    <mergeCell ref="A151:D151"/>
    <mergeCell ref="A152:D152"/>
    <mergeCell ref="A153:D153"/>
    <mergeCell ref="A154:D154"/>
    <mergeCell ref="B155:D155"/>
    <mergeCell ref="C156:D156"/>
    <mergeCell ref="A160:D160"/>
    <mergeCell ref="A161:D161"/>
    <mergeCell ref="A162:D162"/>
    <mergeCell ref="A163:D163"/>
    <mergeCell ref="A164:D164"/>
  </mergeCells>
  <phoneticPr fontId="4" type="Hiragana"/>
  <pageMargins left="0.75" right="0.75" top="1" bottom="1" header="0.51180550000000002" footer="0.51180550000000002"/>
  <pageSetup paperSize="9" scale="93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工事費内訳書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taka_yoshida</dc:creator>
  <cp:lastModifiedBy>nishiura shouhei</cp:lastModifiedBy>
  <cp:lastPrinted>2020-10-12T05:07:54Z</cp:lastPrinted>
  <dcterms:created xsi:type="dcterms:W3CDTF">2014-01-09T08:55:00Z</dcterms:created>
  <dcterms:modified xsi:type="dcterms:W3CDTF">2025-06-16T09:37:23Z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2025-06-16T09:37:23Z</vt:filetime>
  </property>
</Properties>
</file>